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5\"/>
    </mc:Choice>
  </mc:AlternateContent>
  <xr:revisionPtr revIDLastSave="0" documentId="13_ncr:1_{2AAD19EE-831F-4BB6-8BED-5B1AFE0D1552}" xr6:coauthVersionLast="47" xr6:coauthVersionMax="47" xr10:uidLastSave="{00000000-0000-0000-0000-000000000000}"/>
  <bookViews>
    <workbookView xWindow="-120" yWindow="-120" windowWidth="29040" windowHeight="15720" xr2:uid="{9441826F-4497-43E1-839D-65AED2574BF3}"/>
  </bookViews>
  <sheets>
    <sheet name="DZIV 12-2025" sheetId="5" r:id="rId1"/>
  </sheets>
  <definedNames>
    <definedName name="_xlnm._FilterDatabase" localSheetId="0" hidden="1">'DZIV 12-2025'!$C$7:$H$80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1" i="5" l="1"/>
  <c r="F78" i="5"/>
  <c r="F68" i="5"/>
  <c r="F53" i="5"/>
  <c r="F44" i="5"/>
  <c r="F37" i="5"/>
  <c r="F26" i="5"/>
  <c r="F23" i="5"/>
  <c r="I28" i="5" l="1"/>
</calcChain>
</file>

<file path=xl/sharedStrings.xml><?xml version="1.0" encoding="utf-8"?>
<sst xmlns="http://schemas.openxmlformats.org/spreadsheetml/2006/main" count="195" uniqueCount="83">
  <si>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</si>
  <si>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</si>
  <si>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</si>
  <si>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</si>
  <si>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</si>
  <si>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</si>
  <si>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</si>
  <si>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</si>
  <si>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</si>
  <si>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</si>
  <si>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SPAN D.D.</t>
  </si>
  <si>
    <t>UTILIS D.O.O.</t>
  </si>
  <si>
    <t>REALTIME D.O.O.</t>
  </si>
  <si>
    <t>HP - HRVATSKA POŠTA D.D.</t>
  </si>
  <si>
    <t>3111 - Plaće za redovan rad (bruto)</t>
  </si>
  <si>
    <t>3132 - Doprinosi za obavezno zdravstveno osiguranje</t>
  </si>
  <si>
    <t>3211 - Službena putovanja</t>
  </si>
  <si>
    <t>3212 - Naknade za prijevoz, za rad na terenu i odvojeni život</t>
  </si>
  <si>
    <t>3295 - Pristojbe i naknade</t>
  </si>
  <si>
    <t>HRVATSKI TELEKOM D.D .</t>
  </si>
  <si>
    <t>LIBUSOFT CICOM D.O.O.</t>
  </si>
  <si>
    <t>DOT.BIT DOO ZA TRG I USL</t>
  </si>
  <si>
    <t>ADRIA GRUPA D.O.O.</t>
  </si>
  <si>
    <t>HRVATSKA RADIOTELEVIZIJA javno podu zeće</t>
  </si>
  <si>
    <t>OGANJ D.O.O. ZA PROIZVODNJU, UNUTAR NJU I VANJSKU TRGOVINU I</t>
  </si>
  <si>
    <t>3221 - Uredski materijal i ostali materijalni rashodi</t>
  </si>
  <si>
    <t>3233 - Usluge promidžbe i informiranja</t>
  </si>
  <si>
    <t>3237 - Intelektualne i osobne usluge</t>
  </si>
  <si>
    <t>3238 - Računalne usluge</t>
  </si>
  <si>
    <t>3231 - Usluge telefona, interneta, pošte i prijevoza</t>
  </si>
  <si>
    <t>3235 - Zakupnine i najamnine</t>
  </si>
  <si>
    <t>3293 - Reprezentacija</t>
  </si>
  <si>
    <t>PRESS CLIPPING D.O.O.</t>
  </si>
  <si>
    <t>Državni zavod za intelektualno vlasništvo
OIB: 89755384389</t>
  </si>
  <si>
    <t>ARBONA D.O.O.</t>
  </si>
  <si>
    <t>OBZOR PUTOVANJA, ORGANIZIRANJE TURI STIČKIH PUTOVANJA, D.O.O</t>
  </si>
  <si>
    <t>ULTIMA D.O.O.</t>
  </si>
  <si>
    <t>3213 - Stručno usavršavanje zaposlenika</t>
  </si>
  <si>
    <t>3121 - Ostali rashodi za zaposlene</t>
  </si>
  <si>
    <t>3239 - Ostale usluge</t>
  </si>
  <si>
    <t>4221 - Uredska oprema i namještaj</t>
  </si>
  <si>
    <t>LEONARDO MEDIA D.O.O.</t>
  </si>
  <si>
    <t>MAKROMIKRO GRUPA d.o.o.</t>
  </si>
  <si>
    <t>MATIĆ D.O.O.</t>
  </si>
  <si>
    <t>MIKRONIS D.O.O.</t>
  </si>
  <si>
    <t>TISKARA GRAFING - OFFSET &amp; DIGITALPRINT</t>
  </si>
  <si>
    <t>ZAGREBAČKA BANKA d.d.</t>
  </si>
  <si>
    <t>ZAGREB</t>
  </si>
  <si>
    <t>LOPAR</t>
  </si>
  <si>
    <t>VELIKA GORICA</t>
  </si>
  <si>
    <t>Velika Gorica</t>
  </si>
  <si>
    <t>PREGRADA</t>
  </si>
  <si>
    <t>3113 - Plaće za prekovremeni rad</t>
  </si>
  <si>
    <t>4222 - Komunikacijska oprema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</si>
  <si>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PROSINAC 2025. </t>
    </r>
    <r>
      <rPr>
        <sz val="11"/>
        <color theme="1"/>
        <rFont val="Calibri"/>
        <family val="2"/>
        <charset val="238"/>
        <scheme val="minor"/>
      </rPr>
      <t>GODINE</t>
    </r>
  </si>
  <si>
    <t>AGENCIJA ZA KOMERCIJALNU DJELATNOST PROIZVODNO, USLUŽNO I TR</t>
  </si>
  <si>
    <t>SOS-DJEČJE SELO HRVATSKA</t>
  </si>
  <si>
    <t>FOKUS D.O.O. ZA TRGOVINU, USLUGE IZASTUPANJE</t>
  </si>
  <si>
    <t>ZEL-COS, D.O.O. ZA ELEKTRONIČKO-INF ORMATIČKE USLUGE I MARKE</t>
  </si>
  <si>
    <t>INA-INDUSTRIJA NAFTE D.D.</t>
  </si>
  <si>
    <t>RRIF-PLUS D.O.O. ZA NAKLADNIŠTVO IPOSLOVNE USLUGE</t>
  </si>
  <si>
    <t>TEMPORIS SAVJETOVANJE D.O.O.</t>
  </si>
  <si>
    <t>ZAGREBAČKI ELEKTRIČNI TRAMVAJ d.o.o.</t>
  </si>
  <si>
    <t>EUROPEAN PATENT OFFICE - MUNICH</t>
  </si>
  <si>
    <t>RIMON CENTAR D.O.O.</t>
  </si>
  <si>
    <t>HANZA MEDIA D.O.O.</t>
  </si>
  <si>
    <t>BENEFIT SYSTEMS d.o.o.</t>
  </si>
  <si>
    <t>NOVENA izdavaštvo, trgovina i uslug e d.o.o.</t>
  </si>
  <si>
    <t>NORMA INTERNATIONAL</t>
  </si>
  <si>
    <t>PRO DIZAJN J.D.O.O.</t>
  </si>
  <si>
    <t>CENTAR ZA DIGITALIZACIJU</t>
  </si>
  <si>
    <t>CONTY ILLUSION D.O.O.</t>
  </si>
  <si>
    <t>DUPLICO D.O.O.</t>
  </si>
  <si>
    <t>INFIGO IS DOO</t>
  </si>
  <si>
    <t>UNIVERSAL ADRIA D.O.O.</t>
  </si>
  <si>
    <t>Catering Ivić d.o.o.</t>
  </si>
  <si>
    <t>MUNICH</t>
  </si>
  <si>
    <t>GORNJI STUPNIK</t>
  </si>
  <si>
    <t>3232 - Usluge tekućeg i investicijskog  održavanja</t>
  </si>
  <si>
    <t>4223 - Oprema za održavanje i zaštitu</t>
  </si>
  <si>
    <t>3223 - Energija</t>
  </si>
  <si>
    <t xml:space="preserve"> </t>
  </si>
  <si>
    <t>3294 - Članarine i 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</si>
</sst>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8" applyNumberFormat="0" applyAlignment="0" applyProtection="0"/>
    <xf numFmtId="0" fontId="13" fillId="11" borderId="9" applyNumberFormat="0" applyAlignment="0" applyProtection="0"/>
    <xf numFmtId="0" fontId="14" fillId="11" borderId="8" applyNumberFormat="0" applyAlignment="0" applyProtection="0"/>
    <xf numFmtId="0" fontId="15" fillId="0" borderId="10" applyNumberFormat="0" applyFill="0" applyAlignment="0" applyProtection="0"/>
    <xf numFmtId="0" fontId="16" fillId="12" borderId="11" applyNumberFormat="0" applyAlignment="0" applyProtection="0"/>
    <xf numFmtId="0" fontId="17" fillId="0" borderId="0" applyNumberFormat="0" applyFill="0" applyBorder="0" applyAlignment="0" applyProtection="0"/>
    <xf numFmtId="0" fontId="4" fillId="13" borderId="12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2" fillId="2" borderId="2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center" vertical="center" wrapText="1"/>
    </xf>
    <xf numFmtId="4" fontId="0" fillId="3" borderId="2" xfId="0" applyNumberFormat="1" applyFill="1" applyBorder="1"/>
    <xf numFmtId="0" fontId="0" fillId="3" borderId="2" xfId="0" applyFill="1" applyBorder="1"/>
    <xf numFmtId="0" fontId="0" fillId="4" borderId="2" xfId="0" applyFill="1" applyBorder="1" applyAlignment="1">
      <alignment horizontal="right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 wrapText="1"/>
    </xf>
    <xf numFmtId="0" fontId="20" fillId="6" borderId="2" xfId="0" applyFont="1" applyFill="1" applyBorder="1"/>
    <xf numFmtId="0" fontId="20" fillId="6" borderId="2" xfId="0" applyFont="1" applyFill="1" applyBorder="1" applyAlignment="1">
      <alignment horizontal="right"/>
    </xf>
    <xf numFmtId="4" fontId="20" fillId="6" borderId="2" xfId="0" applyNumberFormat="1" applyFont="1" applyFill="1" applyBorder="1"/>
    <xf numFmtId="0" fontId="0" fillId="0" borderId="0" xfId="0"/>
    <xf numFmtId="0" fontId="20" fillId="6" borderId="15" xfId="0" applyFont="1" applyFill="1" applyBorder="1"/>
    <xf numFmtId="4" fontId="0" fillId="0" borderId="0" xfId="0" applyNumberFormat="1"/>
    <xf numFmtId="4" fontId="0" fillId="3" borderId="0" xfId="0" applyNumberFormat="1" applyFill="1"/>
    <xf numFmtId="0" fontId="0" fillId="3" borderId="14" xfId="0" applyFill="1" applyBorder="1"/>
    <xf numFmtId="0" fontId="0" fillId="6" borderId="2" xfId="0" applyFill="1" applyBorder="1"/>
    <xf numFmtId="4" fontId="0" fillId="6" borderId="2" xfId="0" applyNumberFormat="1" applyFill="1" applyBorder="1"/>
    <xf numFmtId="0" fontId="0" fillId="6" borderId="2" xfId="0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sheetPr>
    <pageSetUpPr fitToPage="1"/>
  </sheetPr>
  <dimension ref="A3:J88"/>
  <sheetViews>
    <sheetView tabSelected="1" topLeftCell="A46" zoomScaleNormal="100" workbookViewId="0">
      <selection activeCell="K67" sqref="K67"/>
    </sheetView>
  </sheetViews>
  <sheetFormatPr defaultRowHeight="15" x14ac:dyDescent="0.25"/>
  <cols>
    <col min="2" max="2" width="12" bestFit="1" customWidth="1"/>
    <col min="3" max="3" width="64.7109375" bestFit="1" customWidth="1"/>
    <col min="4" max="4" width="15.28515625" style="7" customWidth="1"/>
    <col min="5" max="5" width="17.85546875" style="10" customWidth="1"/>
    <col min="6" max="6" width="17.7109375" style="13" customWidth="1"/>
    <col min="7" max="7" width="69" style="10" customWidth="1"/>
    <col min="8" max="8" width="23.140625" customWidth="1"/>
    <col min="9" max="9" width="8.7109375" hidden="1" customWidth="1"/>
    <col min="10" max="11" width="10.140625" bestFit="1" customWidth="1"/>
  </cols>
  <sheetData>
    <row r="3" spans="1:8" x14ac:dyDescent="0.25">
      <c r="C3" s="1" t="s">
        <v>0</v>
      </c>
    </row>
    <row r="4" spans="1:8" x14ac:dyDescent="0.25">
      <c r="C4" t="s">
        <v>1</v>
      </c>
    </row>
    <row r="5" spans="1:8" s="2" customFormat="1" ht="43.5" customHeight="1" x14ac:dyDescent="0.25">
      <c r="C5" s="2" t="s">
        <v>2</v>
      </c>
      <c r="D5" s="8"/>
      <c r="E5" s="11"/>
      <c r="F5" s="14"/>
      <c r="G5" s="11"/>
    </row>
    <row r="6" spans="1:8" ht="54.75" customHeight="1" x14ac:dyDescent="0.25">
      <c r="A6" s="6"/>
      <c r="B6" s="6"/>
      <c r="C6" s="43" t="s">
        <v>54</v>
      </c>
      <c r="D6" s="43"/>
      <c r="E6" s="43"/>
      <c r="F6" s="43"/>
      <c r="G6" s="43"/>
      <c r="H6" s="43"/>
    </row>
    <row r="7" spans="1:8" s="4" customFormat="1" ht="45" customHeight="1" x14ac:dyDescent="0.25">
      <c r="A7" s="6"/>
      <c r="B7" s="6"/>
      <c r="C7" s="3" t="s">
        <v>3</v>
      </c>
      <c r="D7" s="9" t="s">
        <v>4</v>
      </c>
      <c r="E7" s="12" t="s">
        <v>5</v>
      </c>
      <c r="F7" s="15" t="s">
        <v>6</v>
      </c>
      <c r="G7" s="16" t="s">
        <v>7</v>
      </c>
      <c r="H7" s="3" t="s">
        <v>8</v>
      </c>
    </row>
    <row r="8" spans="1:8" s="6" customFormat="1" ht="15" customHeight="1" x14ac:dyDescent="0.25">
      <c r="C8" s="24"/>
      <c r="D8" s="27"/>
      <c r="E8" s="28"/>
      <c r="F8" s="25">
        <v>213614.36</v>
      </c>
      <c r="G8" s="26" t="s">
        <v>14</v>
      </c>
      <c r="H8" s="44" t="s">
        <v>33</v>
      </c>
    </row>
    <row r="9" spans="1:8" s="6" customFormat="1" x14ac:dyDescent="0.25">
      <c r="C9" s="24"/>
      <c r="D9" s="27"/>
      <c r="E9" s="28"/>
      <c r="F9" s="25">
        <v>82.84</v>
      </c>
      <c r="G9" s="26" t="s">
        <v>52</v>
      </c>
      <c r="H9" s="45"/>
    </row>
    <row r="10" spans="1:8" s="6" customFormat="1" x14ac:dyDescent="0.25">
      <c r="C10" s="24"/>
      <c r="D10" s="27"/>
      <c r="E10" s="28"/>
      <c r="F10" s="25">
        <v>29600</v>
      </c>
      <c r="G10" s="26" t="s">
        <v>38</v>
      </c>
      <c r="H10" s="45"/>
    </row>
    <row r="11" spans="1:8" s="6" customFormat="1" x14ac:dyDescent="0.25">
      <c r="C11" s="24"/>
      <c r="D11" s="27"/>
      <c r="E11" s="28"/>
      <c r="F11" s="25">
        <v>35260.050000000003</v>
      </c>
      <c r="G11" s="26" t="s">
        <v>15</v>
      </c>
      <c r="H11" s="45"/>
    </row>
    <row r="12" spans="1:8" s="6" customFormat="1" x14ac:dyDescent="0.25">
      <c r="C12" s="24"/>
      <c r="D12" s="27"/>
      <c r="E12" s="28"/>
      <c r="F12" s="25">
        <v>2423.94</v>
      </c>
      <c r="G12" s="26" t="s">
        <v>16</v>
      </c>
      <c r="H12" s="45"/>
    </row>
    <row r="13" spans="1:8" s="6" customFormat="1" x14ac:dyDescent="0.25">
      <c r="C13" s="24"/>
      <c r="D13" s="27"/>
      <c r="E13" s="28"/>
      <c r="F13" s="25">
        <v>4309.04</v>
      </c>
      <c r="G13" s="26" t="s">
        <v>17</v>
      </c>
      <c r="H13" s="45"/>
    </row>
    <row r="14" spans="1:8" s="6" customFormat="1" x14ac:dyDescent="0.25">
      <c r="C14" s="29"/>
      <c r="D14" s="31"/>
      <c r="E14" s="31"/>
      <c r="F14" s="25">
        <v>69.09</v>
      </c>
      <c r="G14" s="5" t="s">
        <v>25</v>
      </c>
      <c r="H14" s="45"/>
    </row>
    <row r="15" spans="1:8" s="6" customFormat="1" x14ac:dyDescent="0.25">
      <c r="C15" s="29"/>
      <c r="D15" s="30"/>
      <c r="E15" s="31"/>
      <c r="F15" s="25">
        <v>582</v>
      </c>
      <c r="G15" s="46" t="s">
        <v>18</v>
      </c>
      <c r="H15" s="45"/>
    </row>
    <row r="16" spans="1:8" s="6" customFormat="1" x14ac:dyDescent="0.25">
      <c r="C16" s="29"/>
      <c r="D16" s="31"/>
      <c r="E16" s="31"/>
      <c r="F16" s="25">
        <v>278.68</v>
      </c>
      <c r="G16" s="5" t="s">
        <v>29</v>
      </c>
      <c r="H16" s="45"/>
    </row>
    <row r="17" spans="3:10" s="6" customFormat="1" x14ac:dyDescent="0.25">
      <c r="C17" s="29"/>
      <c r="D17" s="31"/>
      <c r="E17" s="31"/>
      <c r="F17" s="25">
        <v>-306.25</v>
      </c>
      <c r="G17" s="47" t="s">
        <v>39</v>
      </c>
      <c r="H17" s="45"/>
    </row>
    <row r="18" spans="3:10" s="6" customFormat="1" x14ac:dyDescent="0.25">
      <c r="C18" s="29"/>
      <c r="D18" s="31"/>
      <c r="E18" s="31"/>
      <c r="F18" s="25">
        <v>222.76</v>
      </c>
      <c r="G18" s="46" t="s">
        <v>31</v>
      </c>
      <c r="H18" s="45"/>
    </row>
    <row r="19" spans="3:10" s="6" customFormat="1" x14ac:dyDescent="0.25">
      <c r="C19" s="33" t="s">
        <v>22</v>
      </c>
      <c r="D19" s="32">
        <v>6637660960</v>
      </c>
      <c r="E19" s="32" t="s">
        <v>47</v>
      </c>
      <c r="F19" s="34">
        <v>687.5</v>
      </c>
      <c r="G19" s="36" t="s">
        <v>78</v>
      </c>
      <c r="H19" s="45"/>
      <c r="J19" s="35"/>
    </row>
    <row r="20" spans="3:10" s="6" customFormat="1" x14ac:dyDescent="0.25">
      <c r="C20" s="33" t="s">
        <v>22</v>
      </c>
      <c r="D20" s="32">
        <v>6637660960</v>
      </c>
      <c r="E20" s="32" t="s">
        <v>47</v>
      </c>
      <c r="F20" s="34">
        <v>932</v>
      </c>
      <c r="G20" s="36" t="s">
        <v>39</v>
      </c>
      <c r="H20" s="45"/>
      <c r="J20" s="35"/>
    </row>
    <row r="21" spans="3:10" s="6" customFormat="1" x14ac:dyDescent="0.25">
      <c r="C21" s="33" t="s">
        <v>22</v>
      </c>
      <c r="D21" s="32">
        <v>6637660960</v>
      </c>
      <c r="E21" s="32" t="s">
        <v>47</v>
      </c>
      <c r="F21" s="34">
        <v>4818.75</v>
      </c>
      <c r="G21" s="36" t="s">
        <v>78</v>
      </c>
      <c r="H21" s="45"/>
      <c r="J21" s="35"/>
    </row>
    <row r="22" spans="3:10" s="6" customFormat="1" x14ac:dyDescent="0.25">
      <c r="C22" s="33" t="s">
        <v>22</v>
      </c>
      <c r="D22" s="32">
        <v>6637660960</v>
      </c>
      <c r="E22" s="32" t="s">
        <v>47</v>
      </c>
      <c r="F22" s="34">
        <v>9891.58</v>
      </c>
      <c r="G22" s="36" t="s">
        <v>79</v>
      </c>
      <c r="H22" s="45"/>
      <c r="J22" s="35"/>
    </row>
    <row r="23" spans="3:10" s="6" customFormat="1" x14ac:dyDescent="0.25">
      <c r="C23" s="26" t="s">
        <v>22</v>
      </c>
      <c r="D23" s="26"/>
      <c r="E23" s="26"/>
      <c r="F23" s="25">
        <f>SUM(F19:F22)</f>
        <v>16329.83</v>
      </c>
      <c r="G23" s="26"/>
      <c r="H23" s="45"/>
      <c r="J23" s="35"/>
    </row>
    <row r="24" spans="3:10" s="6" customFormat="1" x14ac:dyDescent="0.25">
      <c r="C24" s="33" t="s">
        <v>55</v>
      </c>
      <c r="D24" s="32">
        <v>58843087891</v>
      </c>
      <c r="E24" s="32" t="s">
        <v>1</v>
      </c>
      <c r="F24" s="34">
        <v>66.349999999999994</v>
      </c>
      <c r="G24" s="32" t="s">
        <v>25</v>
      </c>
      <c r="H24" s="45"/>
      <c r="J24" s="35"/>
    </row>
    <row r="25" spans="3:10" s="6" customFormat="1" x14ac:dyDescent="0.25">
      <c r="C25" s="33" t="s">
        <v>55</v>
      </c>
      <c r="D25" s="32">
        <v>58843087891</v>
      </c>
      <c r="E25" s="32" t="s">
        <v>1</v>
      </c>
      <c r="F25" s="34">
        <v>85.92</v>
      </c>
      <c r="G25" s="32" t="s">
        <v>25</v>
      </c>
      <c r="H25" s="45"/>
      <c r="J25" s="35"/>
    </row>
    <row r="26" spans="3:10" s="6" customFormat="1" x14ac:dyDescent="0.25">
      <c r="C26" s="26" t="s">
        <v>55</v>
      </c>
      <c r="D26" s="26"/>
      <c r="E26" s="26"/>
      <c r="F26" s="25">
        <f>SUM(F24:F25)</f>
        <v>152.26999999999998</v>
      </c>
      <c r="G26" s="26"/>
      <c r="H26" s="45"/>
      <c r="J26" s="35"/>
    </row>
    <row r="27" spans="3:10" s="6" customFormat="1" x14ac:dyDescent="0.25">
      <c r="C27" s="39" t="s">
        <v>34</v>
      </c>
      <c r="D27" s="39">
        <v>59297630057</v>
      </c>
      <c r="E27" s="39" t="s">
        <v>48</v>
      </c>
      <c r="F27" s="38">
        <v>1317.36</v>
      </c>
      <c r="G27" s="26" t="s">
        <v>26</v>
      </c>
      <c r="H27" s="45"/>
      <c r="J27" s="35"/>
    </row>
    <row r="28" spans="3:10" s="6" customFormat="1" x14ac:dyDescent="0.25">
      <c r="C28" s="26" t="s">
        <v>66</v>
      </c>
      <c r="D28" s="26">
        <v>57845277445</v>
      </c>
      <c r="E28" s="26" t="s">
        <v>47</v>
      </c>
      <c r="F28" s="25">
        <v>612.5</v>
      </c>
      <c r="G28" s="26" t="s">
        <v>39</v>
      </c>
      <c r="H28" s="45"/>
      <c r="I28" s="6" t="e">
        <f>#REF!-J19</f>
        <v>#REF!</v>
      </c>
      <c r="J28" s="35"/>
    </row>
    <row r="29" spans="3:10" s="6" customFormat="1" x14ac:dyDescent="0.25">
      <c r="C29" s="26" t="s">
        <v>75</v>
      </c>
      <c r="D29" s="26">
        <v>59969945913</v>
      </c>
      <c r="E29" s="26" t="s">
        <v>47</v>
      </c>
      <c r="F29" s="25">
        <v>4839.6000000000004</v>
      </c>
      <c r="G29" s="26" t="s">
        <v>39</v>
      </c>
      <c r="H29" s="45"/>
      <c r="J29" s="35"/>
    </row>
    <row r="30" spans="3:10" s="6" customFormat="1" x14ac:dyDescent="0.25">
      <c r="C30" s="26" t="s">
        <v>70</v>
      </c>
      <c r="D30" s="26">
        <v>76647480594</v>
      </c>
      <c r="E30" s="26" t="s">
        <v>47</v>
      </c>
      <c r="F30" s="25">
        <v>1750</v>
      </c>
      <c r="G30" s="26" t="s">
        <v>28</v>
      </c>
      <c r="H30" s="45"/>
      <c r="J30" s="35"/>
    </row>
    <row r="31" spans="3:10" s="6" customFormat="1" x14ac:dyDescent="0.25">
      <c r="C31" s="26" t="s">
        <v>71</v>
      </c>
      <c r="D31" s="26">
        <v>33018422832</v>
      </c>
      <c r="E31" s="26" t="s">
        <v>47</v>
      </c>
      <c r="F31" s="25">
        <v>2057.4499999999998</v>
      </c>
      <c r="G31" s="26" t="s">
        <v>39</v>
      </c>
      <c r="H31" s="45"/>
      <c r="J31" s="35"/>
    </row>
    <row r="32" spans="3:10" s="6" customFormat="1" x14ac:dyDescent="0.25">
      <c r="C32" s="26" t="s">
        <v>21</v>
      </c>
      <c r="D32" s="26">
        <v>2827135709</v>
      </c>
      <c r="E32" s="26" t="s">
        <v>47</v>
      </c>
      <c r="F32" s="25">
        <v>4025</v>
      </c>
      <c r="G32" s="26" t="s">
        <v>27</v>
      </c>
      <c r="H32" s="45"/>
      <c r="J32" s="35"/>
    </row>
    <row r="33" spans="3:10" s="6" customFormat="1" x14ac:dyDescent="0.25">
      <c r="C33" s="26" t="s">
        <v>72</v>
      </c>
      <c r="D33" s="26">
        <v>41025754642</v>
      </c>
      <c r="E33" s="26" t="s">
        <v>77</v>
      </c>
      <c r="F33" s="25">
        <v>2579.5</v>
      </c>
      <c r="G33" s="26" t="s">
        <v>30</v>
      </c>
      <c r="H33" s="45"/>
      <c r="J33" s="35"/>
    </row>
    <row r="34" spans="3:10" s="6" customFormat="1" x14ac:dyDescent="0.25">
      <c r="C34" s="26" t="s">
        <v>63</v>
      </c>
      <c r="D34" s="26"/>
      <c r="E34" s="26" t="s">
        <v>76</v>
      </c>
      <c r="F34" s="25">
        <v>493.6</v>
      </c>
      <c r="G34" s="26" t="s">
        <v>18</v>
      </c>
      <c r="H34" s="45"/>
      <c r="J34" s="35"/>
    </row>
    <row r="35" spans="3:10" s="6" customFormat="1" x14ac:dyDescent="0.25">
      <c r="C35" s="33" t="s">
        <v>9</v>
      </c>
      <c r="D35" s="32">
        <v>85821130368</v>
      </c>
      <c r="E35" s="32" t="s">
        <v>1</v>
      </c>
      <c r="F35" s="34">
        <v>84.95</v>
      </c>
      <c r="G35" s="32" t="s">
        <v>29</v>
      </c>
      <c r="H35" s="45"/>
      <c r="J35" s="35"/>
    </row>
    <row r="36" spans="3:10" s="6" customFormat="1" x14ac:dyDescent="0.25">
      <c r="C36" s="33" t="s">
        <v>9</v>
      </c>
      <c r="D36" s="32">
        <v>85821130368</v>
      </c>
      <c r="E36" s="32" t="s">
        <v>1</v>
      </c>
      <c r="F36" s="34">
        <v>10702.22</v>
      </c>
      <c r="G36" s="32" t="s">
        <v>29</v>
      </c>
      <c r="H36" s="45"/>
      <c r="J36" s="35"/>
    </row>
    <row r="37" spans="3:10" s="6" customFormat="1" x14ac:dyDescent="0.25">
      <c r="C37" s="26" t="s">
        <v>9</v>
      </c>
      <c r="D37" s="26"/>
      <c r="E37" s="26"/>
      <c r="F37" s="25">
        <f>SUM(F35:F36)</f>
        <v>10787.17</v>
      </c>
      <c r="G37" s="26"/>
      <c r="H37" s="45"/>
      <c r="J37" s="35"/>
    </row>
    <row r="38" spans="3:10" s="6" customFormat="1" x14ac:dyDescent="0.25">
      <c r="C38" s="26" t="s">
        <v>57</v>
      </c>
      <c r="D38" s="26">
        <v>59082812808</v>
      </c>
      <c r="E38" s="26" t="s">
        <v>1</v>
      </c>
      <c r="F38" s="25">
        <v>100.38</v>
      </c>
      <c r="G38" s="26" t="s">
        <v>25</v>
      </c>
      <c r="H38" s="45"/>
      <c r="J38" s="35"/>
    </row>
    <row r="39" spans="3:10" s="6" customFormat="1" x14ac:dyDescent="0.25">
      <c r="C39" s="26" t="s">
        <v>65</v>
      </c>
      <c r="D39" s="26">
        <v>79517545745</v>
      </c>
      <c r="E39" s="26" t="s">
        <v>1</v>
      </c>
      <c r="F39" s="25">
        <v>603.6</v>
      </c>
      <c r="G39" s="26" t="s">
        <v>25</v>
      </c>
      <c r="H39" s="45"/>
      <c r="J39" s="35"/>
    </row>
    <row r="40" spans="3:10" s="6" customFormat="1" x14ac:dyDescent="0.25">
      <c r="C40" s="26" t="s">
        <v>13</v>
      </c>
      <c r="D40" s="26">
        <v>87311810356</v>
      </c>
      <c r="E40" s="26" t="s">
        <v>1</v>
      </c>
      <c r="F40" s="25">
        <v>6250.45</v>
      </c>
      <c r="G40" s="26" t="s">
        <v>29</v>
      </c>
      <c r="H40" s="45"/>
      <c r="J40" s="35"/>
    </row>
    <row r="41" spans="3:10" s="6" customFormat="1" x14ac:dyDescent="0.25">
      <c r="C41" s="26" t="s">
        <v>23</v>
      </c>
      <c r="D41" s="26">
        <v>68419124305</v>
      </c>
      <c r="E41" s="26" t="s">
        <v>1</v>
      </c>
      <c r="F41" s="25">
        <v>21.24</v>
      </c>
      <c r="G41" s="26" t="s">
        <v>18</v>
      </c>
      <c r="H41" s="45"/>
      <c r="J41" s="35"/>
    </row>
    <row r="42" spans="3:10" s="6" customFormat="1" x14ac:dyDescent="0.25">
      <c r="C42" s="42" t="s">
        <v>19</v>
      </c>
      <c r="D42" s="40">
        <v>81793146560</v>
      </c>
      <c r="E42" s="40" t="s">
        <v>1</v>
      </c>
      <c r="F42" s="41">
        <v>554.51</v>
      </c>
      <c r="G42" s="40" t="s">
        <v>29</v>
      </c>
      <c r="H42" s="45"/>
      <c r="J42" s="35"/>
    </row>
    <row r="43" spans="3:10" s="6" customFormat="1" x14ac:dyDescent="0.25">
      <c r="C43" s="42" t="s">
        <v>19</v>
      </c>
      <c r="D43" s="40">
        <v>81793146560</v>
      </c>
      <c r="E43" s="40" t="s">
        <v>1</v>
      </c>
      <c r="F43" s="41">
        <v>1080</v>
      </c>
      <c r="G43" s="40" t="s">
        <v>53</v>
      </c>
      <c r="H43" s="45"/>
      <c r="J43" s="35"/>
    </row>
    <row r="44" spans="3:10" s="6" customFormat="1" x14ac:dyDescent="0.25">
      <c r="C44" s="26" t="s">
        <v>19</v>
      </c>
      <c r="D44" s="26"/>
      <c r="E44" s="26"/>
      <c r="F44" s="25">
        <f>SUM(F42:F43)</f>
        <v>1634.51</v>
      </c>
      <c r="G44" s="26"/>
      <c r="H44" s="45"/>
      <c r="J44" s="35"/>
    </row>
    <row r="45" spans="3:10" s="6" customFormat="1" x14ac:dyDescent="0.25">
      <c r="C45" s="26" t="s">
        <v>59</v>
      </c>
      <c r="D45" s="26">
        <v>27759560625</v>
      </c>
      <c r="E45" s="26" t="s">
        <v>1</v>
      </c>
      <c r="F45" s="25">
        <v>157.22</v>
      </c>
      <c r="G45" s="26" t="s">
        <v>80</v>
      </c>
      <c r="H45" s="45"/>
      <c r="J45" s="35"/>
    </row>
    <row r="46" spans="3:10" s="6" customFormat="1" x14ac:dyDescent="0.25">
      <c r="C46" s="26" t="s">
        <v>73</v>
      </c>
      <c r="D46" s="26">
        <v>80388846818</v>
      </c>
      <c r="E46" s="26" t="s">
        <v>47</v>
      </c>
      <c r="F46" s="25">
        <v>3066.03</v>
      </c>
      <c r="G46" s="26" t="s">
        <v>28</v>
      </c>
      <c r="H46" s="45"/>
      <c r="J46" s="35"/>
    </row>
    <row r="47" spans="3:10" s="6" customFormat="1" x14ac:dyDescent="0.25">
      <c r="C47" s="26" t="s">
        <v>41</v>
      </c>
      <c r="D47" s="26">
        <v>90240160025</v>
      </c>
      <c r="E47" s="26" t="s">
        <v>47</v>
      </c>
      <c r="F47" s="25">
        <v>1424.63</v>
      </c>
      <c r="G47" s="26" t="s">
        <v>39</v>
      </c>
      <c r="H47" s="45"/>
      <c r="J47" s="35"/>
    </row>
    <row r="48" spans="3:10" s="6" customFormat="1" x14ac:dyDescent="0.25">
      <c r="C48" s="26" t="s">
        <v>20</v>
      </c>
      <c r="D48" s="26">
        <v>14506572540</v>
      </c>
      <c r="E48" s="26" t="s">
        <v>1</v>
      </c>
      <c r="F48" s="25">
        <v>489.28</v>
      </c>
      <c r="G48" s="26" t="s">
        <v>28</v>
      </c>
      <c r="H48" s="45"/>
      <c r="J48" s="35"/>
    </row>
    <row r="49" spans="3:10" s="6" customFormat="1" x14ac:dyDescent="0.25">
      <c r="C49" s="26" t="s">
        <v>42</v>
      </c>
      <c r="D49" s="26">
        <v>50467974870</v>
      </c>
      <c r="E49" s="26" t="s">
        <v>49</v>
      </c>
      <c r="F49" s="25">
        <v>76.25</v>
      </c>
      <c r="G49" s="26" t="s">
        <v>25</v>
      </c>
      <c r="H49" s="45"/>
      <c r="J49" s="35"/>
    </row>
    <row r="50" spans="3:10" s="6" customFormat="1" x14ac:dyDescent="0.25">
      <c r="C50" s="26" t="s">
        <v>43</v>
      </c>
      <c r="D50" s="26">
        <v>76598425509</v>
      </c>
      <c r="E50" s="26" t="s">
        <v>50</v>
      </c>
      <c r="F50" s="25">
        <v>22.88</v>
      </c>
      <c r="G50" s="26" t="s">
        <v>31</v>
      </c>
      <c r="H50" s="45"/>
      <c r="J50" s="35"/>
    </row>
    <row r="51" spans="3:10" s="6" customFormat="1" x14ac:dyDescent="0.25">
      <c r="C51" s="33" t="s">
        <v>44</v>
      </c>
      <c r="D51" s="32">
        <v>59964152545</v>
      </c>
      <c r="E51" s="32" t="s">
        <v>47</v>
      </c>
      <c r="F51" s="34">
        <v>72.83</v>
      </c>
      <c r="G51" s="32" t="s">
        <v>25</v>
      </c>
      <c r="H51" s="45"/>
      <c r="J51" s="35"/>
    </row>
    <row r="52" spans="3:10" s="6" customFormat="1" x14ac:dyDescent="0.25">
      <c r="C52" s="33" t="s">
        <v>44</v>
      </c>
      <c r="D52" s="32">
        <v>59964152545</v>
      </c>
      <c r="E52" s="32" t="s">
        <v>47</v>
      </c>
      <c r="F52" s="34">
        <v>1566</v>
      </c>
      <c r="G52" s="32" t="s">
        <v>30</v>
      </c>
      <c r="H52" s="45"/>
      <c r="J52" s="35"/>
    </row>
    <row r="53" spans="3:10" s="6" customFormat="1" x14ac:dyDescent="0.25">
      <c r="C53" s="26" t="s">
        <v>44</v>
      </c>
      <c r="D53" s="26"/>
      <c r="E53" s="26"/>
      <c r="F53" s="25">
        <f>SUM(F51:F52)</f>
        <v>1638.83</v>
      </c>
      <c r="G53" s="26" t="s">
        <v>81</v>
      </c>
      <c r="H53" s="45"/>
      <c r="J53" s="35"/>
    </row>
    <row r="54" spans="3:10" s="6" customFormat="1" x14ac:dyDescent="0.25">
      <c r="C54" s="26" t="s">
        <v>68</v>
      </c>
      <c r="D54" s="26">
        <v>76838877524</v>
      </c>
      <c r="E54" s="26" t="s">
        <v>47</v>
      </c>
      <c r="F54" s="25">
        <v>1087.5</v>
      </c>
      <c r="G54" s="26" t="s">
        <v>39</v>
      </c>
      <c r="H54" s="45"/>
      <c r="J54" s="35"/>
    </row>
    <row r="55" spans="3:10" s="6" customFormat="1" x14ac:dyDescent="0.25">
      <c r="C55" s="26" t="s">
        <v>67</v>
      </c>
      <c r="D55" s="26">
        <v>82441405695</v>
      </c>
      <c r="E55" s="26" t="s">
        <v>1</v>
      </c>
      <c r="F55" s="25">
        <v>675</v>
      </c>
      <c r="G55" s="26" t="s">
        <v>28</v>
      </c>
      <c r="H55" s="45"/>
      <c r="J55" s="35"/>
    </row>
    <row r="56" spans="3:10" s="6" customFormat="1" x14ac:dyDescent="0.25">
      <c r="C56" s="26" t="s">
        <v>35</v>
      </c>
      <c r="D56" s="26">
        <v>45547576946</v>
      </c>
      <c r="E56" s="26" t="s">
        <v>1</v>
      </c>
      <c r="F56" s="25">
        <v>3496.6</v>
      </c>
      <c r="G56" s="26" t="s">
        <v>16</v>
      </c>
      <c r="H56" s="45"/>
      <c r="J56" s="35"/>
    </row>
    <row r="57" spans="3:10" s="6" customFormat="1" x14ac:dyDescent="0.25">
      <c r="C57" s="26" t="s">
        <v>24</v>
      </c>
      <c r="D57" s="26">
        <v>10077695689</v>
      </c>
      <c r="E57" s="26" t="s">
        <v>1</v>
      </c>
      <c r="F57" s="25">
        <v>1133.58</v>
      </c>
      <c r="G57" s="26" t="s">
        <v>30</v>
      </c>
      <c r="H57" s="45"/>
      <c r="J57" s="35"/>
    </row>
    <row r="58" spans="3:10" s="6" customFormat="1" x14ac:dyDescent="0.25">
      <c r="C58" s="26" t="s">
        <v>32</v>
      </c>
      <c r="D58" s="26">
        <v>36243340926</v>
      </c>
      <c r="E58" s="26" t="s">
        <v>47</v>
      </c>
      <c r="F58" s="25">
        <v>292.76</v>
      </c>
      <c r="G58" s="26" t="s">
        <v>26</v>
      </c>
      <c r="H58" s="45"/>
      <c r="J58" s="35"/>
    </row>
    <row r="59" spans="3:10" s="6" customFormat="1" x14ac:dyDescent="0.25">
      <c r="C59" s="26" t="s">
        <v>69</v>
      </c>
      <c r="D59" s="26">
        <v>44699532144</v>
      </c>
      <c r="E59" s="26" t="s">
        <v>47</v>
      </c>
      <c r="F59" s="25">
        <v>1725</v>
      </c>
      <c r="G59" s="26" t="s">
        <v>39</v>
      </c>
      <c r="H59" s="45"/>
      <c r="J59" s="35"/>
    </row>
    <row r="60" spans="3:10" s="6" customFormat="1" x14ac:dyDescent="0.25">
      <c r="C60" s="26" t="s">
        <v>12</v>
      </c>
      <c r="D60" s="26">
        <v>31988455181</v>
      </c>
      <c r="E60" s="26" t="s">
        <v>47</v>
      </c>
      <c r="F60" s="25">
        <v>3906.25</v>
      </c>
      <c r="G60" s="26" t="s">
        <v>28</v>
      </c>
      <c r="H60" s="45"/>
      <c r="J60" s="35"/>
    </row>
    <row r="61" spans="3:10" s="6" customFormat="1" x14ac:dyDescent="0.25">
      <c r="C61" s="26" t="s">
        <v>64</v>
      </c>
      <c r="D61" s="26">
        <v>85864486092</v>
      </c>
      <c r="E61" s="26" t="s">
        <v>47</v>
      </c>
      <c r="F61" s="25">
        <v>590</v>
      </c>
      <c r="G61" s="26" t="s">
        <v>37</v>
      </c>
      <c r="H61" s="45"/>
      <c r="J61" s="35"/>
    </row>
    <row r="62" spans="3:10" s="6" customFormat="1" x14ac:dyDescent="0.25">
      <c r="C62" s="26" t="s">
        <v>60</v>
      </c>
      <c r="D62" s="26">
        <v>18376805890</v>
      </c>
      <c r="E62" s="26" t="s">
        <v>1</v>
      </c>
      <c r="F62" s="25">
        <v>259.89999999999998</v>
      </c>
      <c r="G62" s="26" t="s">
        <v>25</v>
      </c>
      <c r="H62" s="45"/>
      <c r="J62" s="35"/>
    </row>
    <row r="63" spans="3:10" s="6" customFormat="1" x14ac:dyDescent="0.25">
      <c r="C63" s="26" t="s">
        <v>56</v>
      </c>
      <c r="D63" s="26">
        <v>40473432889</v>
      </c>
      <c r="E63" s="26" t="s">
        <v>1</v>
      </c>
      <c r="F63" s="25">
        <v>100</v>
      </c>
      <c r="G63" s="26" t="s">
        <v>25</v>
      </c>
      <c r="H63" s="45"/>
      <c r="J63" s="35"/>
    </row>
    <row r="64" spans="3:10" s="6" customFormat="1" x14ac:dyDescent="0.25">
      <c r="C64" s="33" t="s">
        <v>10</v>
      </c>
      <c r="D64" s="32">
        <v>19680551758</v>
      </c>
      <c r="E64" s="32" t="s">
        <v>1</v>
      </c>
      <c r="F64" s="34">
        <v>96</v>
      </c>
      <c r="G64" s="32" t="s">
        <v>30</v>
      </c>
      <c r="H64" s="45"/>
      <c r="J64" s="35"/>
    </row>
    <row r="65" spans="3:10" s="6" customFormat="1" x14ac:dyDescent="0.25">
      <c r="C65" s="33" t="s">
        <v>10</v>
      </c>
      <c r="D65" s="32">
        <v>19680551758</v>
      </c>
      <c r="E65" s="32" t="s">
        <v>1</v>
      </c>
      <c r="F65" s="34">
        <v>129.84</v>
      </c>
      <c r="G65" s="32" t="s">
        <v>30</v>
      </c>
      <c r="H65" s="45"/>
      <c r="J65" s="35"/>
    </row>
    <row r="66" spans="3:10" s="6" customFormat="1" x14ac:dyDescent="0.25">
      <c r="C66" s="33" t="s">
        <v>10</v>
      </c>
      <c r="D66" s="32">
        <v>19680551758</v>
      </c>
      <c r="E66" s="32" t="s">
        <v>1</v>
      </c>
      <c r="F66" s="34">
        <v>1775</v>
      </c>
      <c r="G66" s="32" t="s">
        <v>28</v>
      </c>
      <c r="H66" s="45"/>
      <c r="J66" s="35"/>
    </row>
    <row r="67" spans="3:10" s="6" customFormat="1" x14ac:dyDescent="0.25">
      <c r="C67" s="33" t="s">
        <v>10</v>
      </c>
      <c r="D67" s="32">
        <v>19680551758</v>
      </c>
      <c r="E67" s="32" t="s">
        <v>1</v>
      </c>
      <c r="F67" s="34">
        <v>6074.34</v>
      </c>
      <c r="G67" s="32" t="s">
        <v>40</v>
      </c>
      <c r="H67" s="45"/>
      <c r="J67" s="35"/>
    </row>
    <row r="68" spans="3:10" s="6" customFormat="1" x14ac:dyDescent="0.25">
      <c r="C68" s="26" t="s">
        <v>10</v>
      </c>
      <c r="D68" s="26"/>
      <c r="E68" s="26"/>
      <c r="F68" s="25">
        <f>SUM(F64:F67)</f>
        <v>8075.18</v>
      </c>
      <c r="G68" s="26"/>
      <c r="H68" s="45"/>
      <c r="J68" s="35"/>
    </row>
    <row r="69" spans="3:10" s="6" customFormat="1" x14ac:dyDescent="0.25">
      <c r="C69" s="26" t="s">
        <v>61</v>
      </c>
      <c r="D69" s="26">
        <v>80885983918</v>
      </c>
      <c r="E69" s="26" t="s">
        <v>47</v>
      </c>
      <c r="F69" s="25">
        <v>400.4</v>
      </c>
      <c r="G69" s="26" t="s">
        <v>37</v>
      </c>
      <c r="H69" s="45"/>
      <c r="J69" s="35"/>
    </row>
    <row r="70" spans="3:10" s="6" customFormat="1" x14ac:dyDescent="0.25">
      <c r="C70" s="26" t="s">
        <v>45</v>
      </c>
      <c r="D70" s="26">
        <v>71087077372</v>
      </c>
      <c r="E70" s="26" t="s">
        <v>47</v>
      </c>
      <c r="F70" s="25">
        <v>360</v>
      </c>
      <c r="G70" s="26" t="s">
        <v>39</v>
      </c>
      <c r="H70" s="45"/>
      <c r="J70" s="35"/>
    </row>
    <row r="71" spans="3:10" s="6" customFormat="1" x14ac:dyDescent="0.25">
      <c r="C71" s="26" t="s">
        <v>36</v>
      </c>
      <c r="D71" s="26">
        <v>93282676936</v>
      </c>
      <c r="E71" s="26" t="s">
        <v>51</v>
      </c>
      <c r="F71" s="25">
        <v>2856.25</v>
      </c>
      <c r="G71" s="26" t="s">
        <v>28</v>
      </c>
      <c r="H71" s="45"/>
      <c r="J71" s="35"/>
    </row>
    <row r="72" spans="3:10" s="6" customFormat="1" x14ac:dyDescent="0.25">
      <c r="C72" s="26" t="s">
        <v>74</v>
      </c>
      <c r="D72" s="26">
        <v>78308715399</v>
      </c>
      <c r="E72" s="26" t="s">
        <v>47</v>
      </c>
      <c r="F72" s="25">
        <v>3312.5</v>
      </c>
      <c r="G72" s="26" t="s">
        <v>27</v>
      </c>
      <c r="H72" s="45"/>
      <c r="J72" s="35"/>
    </row>
    <row r="73" spans="3:10" s="6" customFormat="1" x14ac:dyDescent="0.25">
      <c r="C73" s="26" t="s">
        <v>11</v>
      </c>
      <c r="D73" s="26">
        <v>37078172394</v>
      </c>
      <c r="E73" s="26" t="s">
        <v>47</v>
      </c>
      <c r="F73" s="25">
        <v>1250</v>
      </c>
      <c r="G73" s="26" t="s">
        <v>28</v>
      </c>
      <c r="H73" s="45"/>
      <c r="J73" s="35"/>
    </row>
    <row r="74" spans="3:10" s="6" customFormat="1" x14ac:dyDescent="0.25">
      <c r="C74" s="33" t="s">
        <v>46</v>
      </c>
      <c r="D74" s="32">
        <v>92963223473</v>
      </c>
      <c r="E74" s="32" t="s">
        <v>47</v>
      </c>
      <c r="F74" s="34">
        <v>26.54</v>
      </c>
      <c r="G74" s="32" t="s">
        <v>82</v>
      </c>
      <c r="H74" s="45"/>
      <c r="J74" s="35"/>
    </row>
    <row r="75" spans="3:10" s="6" customFormat="1" x14ac:dyDescent="0.25">
      <c r="C75" s="33" t="s">
        <v>46</v>
      </c>
      <c r="D75" s="32">
        <v>92963223473</v>
      </c>
      <c r="E75" s="32" t="s">
        <v>47</v>
      </c>
      <c r="F75" s="34">
        <v>225.9</v>
      </c>
      <c r="G75" s="32" t="s">
        <v>16</v>
      </c>
      <c r="H75" s="45"/>
      <c r="J75" s="35"/>
    </row>
    <row r="76" spans="3:10" s="6" customFormat="1" x14ac:dyDescent="0.25">
      <c r="C76" s="33" t="s">
        <v>46</v>
      </c>
      <c r="D76" s="32">
        <v>92963223473</v>
      </c>
      <c r="E76" s="32" t="s">
        <v>47</v>
      </c>
      <c r="F76" s="34">
        <v>317.02</v>
      </c>
      <c r="G76" s="32" t="s">
        <v>30</v>
      </c>
      <c r="H76" s="45"/>
      <c r="J76" s="35"/>
    </row>
    <row r="77" spans="3:10" s="6" customFormat="1" x14ac:dyDescent="0.25">
      <c r="C77" s="33" t="s">
        <v>46</v>
      </c>
      <c r="D77" s="32">
        <v>92963223473</v>
      </c>
      <c r="E77" s="32" t="s">
        <v>47</v>
      </c>
      <c r="F77" s="34">
        <v>1113</v>
      </c>
      <c r="G77" s="32" t="s">
        <v>16</v>
      </c>
      <c r="H77" s="45"/>
      <c r="J77" s="35"/>
    </row>
    <row r="78" spans="3:10" s="6" customFormat="1" x14ac:dyDescent="0.25">
      <c r="C78" s="26" t="s">
        <v>46</v>
      </c>
      <c r="D78" s="26"/>
      <c r="E78" s="26"/>
      <c r="F78" s="25">
        <f>SUM(F74:F77)</f>
        <v>1682.46</v>
      </c>
      <c r="G78" s="26"/>
      <c r="H78" s="45"/>
      <c r="J78" s="35"/>
    </row>
    <row r="79" spans="3:10" s="6" customFormat="1" x14ac:dyDescent="0.25">
      <c r="C79" s="26" t="s">
        <v>62</v>
      </c>
      <c r="D79" s="26">
        <v>82031999604</v>
      </c>
      <c r="E79" s="26" t="s">
        <v>47</v>
      </c>
      <c r="F79" s="25">
        <v>461.88</v>
      </c>
      <c r="G79" s="26" t="s">
        <v>17</v>
      </c>
      <c r="H79" s="45"/>
      <c r="J79" s="35"/>
    </row>
    <row r="80" spans="3:10" s="6" customFormat="1" x14ac:dyDescent="0.25">
      <c r="C80" s="26" t="s">
        <v>58</v>
      </c>
      <c r="D80" s="26">
        <v>7306591551</v>
      </c>
      <c r="E80" s="26" t="s">
        <v>1</v>
      </c>
      <c r="F80" s="25">
        <v>111.25</v>
      </c>
      <c r="G80" s="26" t="s">
        <v>25</v>
      </c>
      <c r="H80" s="45"/>
      <c r="J80" s="35"/>
    </row>
    <row r="81" spans="3:8" x14ac:dyDescent="0.25">
      <c r="C81" s="18"/>
      <c r="D81" s="18"/>
      <c r="E81" s="18"/>
      <c r="F81" s="23">
        <f>SUM(F8:F18)+F23+SUM(F26:F34)+SUM(F37:F41)+SUM(F44:F50)+SUM(F53:F63)+SUM(F68:F73)+SUM(F78:F80)</f>
        <v>378342.60000000003</v>
      </c>
      <c r="G81" s="18"/>
      <c r="H81" s="17"/>
    </row>
    <row r="82" spans="3:8" x14ac:dyDescent="0.25">
      <c r="C82" s="19"/>
      <c r="D82" s="20"/>
      <c r="E82" s="21"/>
      <c r="F82" s="22"/>
      <c r="G82" s="21"/>
    </row>
    <row r="83" spans="3:8" x14ac:dyDescent="0.25">
      <c r="C83" s="35"/>
      <c r="D83" s="35"/>
      <c r="E83" s="35"/>
      <c r="F83" s="37"/>
      <c r="G83" s="35"/>
    </row>
    <row r="84" spans="3:8" x14ac:dyDescent="0.25">
      <c r="C84" s="35"/>
      <c r="D84" s="35"/>
      <c r="E84" s="35"/>
      <c r="F84" s="37"/>
      <c r="G84" s="35"/>
    </row>
    <row r="85" spans="3:8" x14ac:dyDescent="0.25">
      <c r="C85" s="35"/>
      <c r="D85" s="35"/>
      <c r="E85" s="35"/>
      <c r="F85" s="37"/>
      <c r="G85" s="35"/>
    </row>
    <row r="86" spans="3:8" x14ac:dyDescent="0.25">
      <c r="C86" s="35"/>
      <c r="D86" s="35"/>
      <c r="E86" s="35"/>
      <c r="F86" s="37"/>
      <c r="G86" s="35"/>
    </row>
    <row r="87" spans="3:8" x14ac:dyDescent="0.25">
      <c r="C87" s="35"/>
      <c r="D87" s="35"/>
      <c r="E87" s="35"/>
      <c r="F87" s="37"/>
      <c r="G87" s="35"/>
    </row>
    <row r="88" spans="3:8" x14ac:dyDescent="0.25">
      <c r="C88" s="35"/>
      <c r="D88" s="35"/>
      <c r="E88" s="35"/>
      <c r="F88" s="37"/>
      <c r="G88" s="35"/>
    </row>
  </sheetData>
  <sortState xmlns:xlrd2="http://schemas.microsoft.com/office/spreadsheetml/2017/richdata2" ref="C83:G88">
    <sortCondition ref="C83:C88"/>
  </sortState>
  <mergeCells count="2">
    <mergeCell ref="C6:H6"/>
    <mergeCell ref="H8:H80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cp:lastPrinted>2025-11-11T09:47:52Z</cp:lastPrinted>
  <dcterms:created xsi:type="dcterms:W3CDTF">2024-04-16T10:09:29Z</dcterms:created>
  <dcterms:modified xsi:type="dcterms:W3CDTF">2026-01-19T15:54:19Z</dcterms:modified>
</cp:coreProperties>
</file>