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OCAL_DISK_D\zbucic\NOVENA Web DZIV\Financijski dokumenti\Proračun\2025\"/>
    </mc:Choice>
  </mc:AlternateContent>
  <xr:revisionPtr revIDLastSave="0" documentId="13_ncr:1_{77634D04-5046-4F4F-9266-FAC946BDF3F6}" xr6:coauthVersionLast="47" xr6:coauthVersionMax="47" xr10:uidLastSave="{00000000-0000-0000-0000-000000000000}"/>
  <bookViews>
    <workbookView xWindow="-120" yWindow="-120" windowWidth="29040" windowHeight="15720" xr2:uid="{2F0FFC71-93A7-4B4F-9B1C-D98378F16C8A}"/>
  </bookViews>
  <sheets>
    <sheet name="1.OPĆI - Sažetak" sheetId="7" r:id="rId1"/>
    <sheet name="2.OPĆI-rn.prih.rash-ekon.klas." sheetId="13" r:id="rId2"/>
    <sheet name="3.OPĆI-rn.prih.rash-izvori fin." sheetId="14" r:id="rId3"/>
    <sheet name="4.OPĆI-rashodi prema funkcijsk." sheetId="10" r:id="rId4"/>
    <sheet name="5.POSEBNI-po organizac.klas." sheetId="11" r:id="rId5"/>
    <sheet name="6.POSEBNI-po programskoj klas." sheetId="12" r:id="rId6"/>
  </sheets>
  <calcPr calcId="191029"/>
  <pivotCaches>
    <pivotCache cacheId="0" r:id="rId7"/>
    <pivotCache cacheId="1" r:id="rId8"/>
    <pivotCache cacheId="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7" l="1"/>
  <c r="F33" i="7"/>
  <c r="D33" i="7"/>
  <c r="F21" i="7"/>
  <c r="E21" i="7"/>
  <c r="D21" i="7"/>
  <c r="F18" i="7"/>
  <c r="F24" i="7" s="1"/>
  <c r="F35" i="7" s="1"/>
  <c r="E18" i="7"/>
  <c r="E24" i="7" s="1"/>
  <c r="D18" i="7"/>
  <c r="D24" i="7" s="1"/>
  <c r="D35" i="7" s="1"/>
  <c r="I19" i="7" l="1"/>
  <c r="H19" i="7"/>
  <c r="G18" i="7"/>
  <c r="H22" i="7"/>
  <c r="I22" i="7"/>
  <c r="G21" i="7"/>
  <c r="I23" i="7"/>
  <c r="H23" i="7"/>
  <c r="G24" i="7" l="1"/>
  <c r="G35" i="7" s="1"/>
  <c r="I18" i="7"/>
  <c r="H18" i="7"/>
  <c r="I21" i="7"/>
  <c r="H21" i="7"/>
</calcChain>
</file>

<file path=xl/sharedStrings.xml><?xml version="1.0" encoding="utf-8"?>
<sst xmlns="http://schemas.openxmlformats.org/spreadsheetml/2006/main" count="229" uniqueCount="102">
  <si>
    <t>RKP-NAZIV PRORAČUNSKOG KORISNIKA</t>
  </si>
  <si>
    <t>6179 DRŽAVNI ZAVOD ZA INTELEKTUALNO VLASNIŠTVO</t>
  </si>
  <si>
    <t>MJESTO I DATUM</t>
  </si>
  <si>
    <t>OSOBA ZA KONTAKTIRANJE</t>
  </si>
  <si>
    <t>Tatjana Kostel Radošević</t>
  </si>
  <si>
    <t>TELEFON ZA KONTAKT</t>
  </si>
  <si>
    <t>01/6106 401</t>
  </si>
  <si>
    <t>E-MAIL ZA KONTAKT</t>
  </si>
  <si>
    <t>tkostel@dziv.hr</t>
  </si>
  <si>
    <t>OPĆI DIO</t>
  </si>
  <si>
    <t>A) SAŽETAK RAČUNA PRIHODA I RASHODA</t>
  </si>
  <si>
    <t>Izvršenje I-VI 2024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</si>
  <si>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</si>
  <si>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</si>
  <si>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</si>
  <si>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</si>
  <si>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</si>
  <si>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</si>
  <si>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: VIŠAK / MANJAK</t>
  </si>
  <si>
    <t>B) SAŽETAK RAČUNA FINANCIRANJA</t>
  </si>
  <si>
    <t>PRIMICI OD FINANCIJSKE IMOVINE I ZADUŽIVANJA</t>
  </si>
  <si>
    <t>IZDACI ZA FINANCIJSKU IMOVINU I OTPLATE ZAJMOVA</t>
  </si>
  <si>
    <t>DONOS</t>
  </si>
  <si>
    <t>PRIJENOS SREDSTAVA IZ PRETHODNE GODINE</t>
  </si>
  <si>
    <t>ODNOS</t>
  </si>
  <si>
    <t>PRIJENOS SREDSTAVA U SLJEDEĆU GODINU</t>
  </si>
  <si>
    <t>NETO FINANCIRANJE</t>
  </si>
  <si>
    <t>VIŠAK / MANJAK + NETO FINANCIRANJE</t>
  </si>
  <si>
    <t>Prihodi i rashodi prema ekonomskoj klasifikaciji</t>
  </si>
  <si>
    <t>Prihodi</t>
  </si>
  <si>
    <t>632112000   Tekuće pomoći od međunarodnih organizacija</t>
  </si>
  <si>
    <t>632311700   Tekuće pomoći od institucija i tijela EU - ostalo</t>
  </si>
  <si>
    <t>632311800   Tekuće pomoći od institucija i tijela EU - refundacije putnih troškova</t>
  </si>
  <si>
    <t>65148   Ostale naknade i pristojbe za posebne namjene</t>
  </si>
  <si>
    <t xml:space="preserve">65268   Ostali prihodi za posebne namjene </t>
  </si>
  <si>
    <t>6615   Prihodi od pruženih usluga</t>
  </si>
  <si>
    <t>671 - izvor 11   Prihodi iz nadležnog proračuna za financ.redovne djelatn.prorač.korisnika</t>
  </si>
  <si>
    <t>Rashodi</t>
  </si>
  <si>
    <t>3111   Plaće za redovan rad</t>
  </si>
  <si>
    <t>3113   Plaće za prekovremeni rad</t>
  </si>
  <si>
    <t>3121   Ostali rashodi za zaposlene</t>
  </si>
  <si>
    <t>3132   Doprinosi za obvezno zdravstveno osiguranje</t>
  </si>
  <si>
    <t>3211   Službena putovanja</t>
  </si>
  <si>
    <t>3212   Naknade za prijevoz, za rad na terenu i odvojeni život</t>
  </si>
  <si>
    <t>3213   Stručno usavršavanje zaposlenika</t>
  </si>
  <si>
    <t>3214   Ostale naknade troškova zaposlenima</t>
  </si>
  <si>
    <t>3221   Uredski materijal i ostali materijalni rashodi</t>
  </si>
  <si>
    <t>3222   Materijal i sirovine</t>
  </si>
  <si>
    <t>3223   Energija</t>
  </si>
  <si>
    <t>3224   Materijal i dijelovi za tekuće i investicijsko održavanje</t>
  </si>
  <si>
    <t>3225   Sitni inventar i auto gume</t>
  </si>
  <si>
    <t>3227   Službena, radna i zaštitna odjeća i obuća</t>
  </si>
  <si>
    <t>3231   Usluge telefona, pošte i prijevoza</t>
  </si>
  <si>
    <t>3232   Usluge tekućeg i investicijskog održavanja</t>
  </si>
  <si>
    <t>3233   Usluge promidžbe i informiranja</t>
  </si>
  <si>
    <t>3234   Komunalne usluge</t>
  </si>
  <si>
    <t>3235   Zakupnine i najamnine</t>
  </si>
  <si>
    <t>3236   Zdravstvene i veterinarske usluge</t>
  </si>
  <si>
    <t>3237   Intelektualne i osobne usluge</t>
  </si>
  <si>
    <t>3238   Računalne usluge</t>
  </si>
  <si>
    <t>3239   Ostale usluge</t>
  </si>
  <si>
    <t>3241   Naknade troškova osobama izvan radnog odnosa</t>
  </si>
  <si>
    <t>3291   Naknade za rad predstavničkih i izvršnih tijela, povjerensta</t>
  </si>
  <si>
    <t>3292   Premije osiguranja</t>
  </si>
  <si>
    <t>3293   Reprezentacija</t>
  </si>
  <si>
    <t>3294   Članarine i norme</t>
  </si>
  <si>
    <t>3295   Pristojbe i naknade</t>
  </si>
  <si>
    <t>3296   Troškovi sudskih postupaka</t>
  </si>
  <si>
    <t>3299   Ostali nespomenuti rashodi poslovanja</t>
  </si>
  <si>
    <t>3431   Bankarske usluge i usluge platnog prometa</t>
  </si>
  <si>
    <t>3433   Zatezne kamate</t>
  </si>
  <si>
    <t>4221   Uredska oprema i namještaj</t>
  </si>
  <si>
    <t>4222   Komunikacijska oprema</t>
  </si>
  <si>
    <t>4223   Oprema za održavanje i zaštitu</t>
  </si>
  <si>
    <t>11    Opći prihodi i primici</t>
  </si>
  <si>
    <t>31    Vlastiti prihodi</t>
  </si>
  <si>
    <t>43    Ostali prihodi za posebne namjene</t>
  </si>
  <si>
    <t>51    Pomoći EU</t>
  </si>
  <si>
    <t>52    Ostale pomoći</t>
  </si>
  <si>
    <t>Rashodi prema funkcijskoj klasifikaciji</t>
  </si>
  <si>
    <t>0150 Istraživanje i razvoj: Opće javne usluge</t>
  </si>
  <si>
    <t>Grand Total</t>
  </si>
  <si>
    <t>Izvršenje po organizacijskoj klasifikaciji</t>
  </si>
  <si>
    <t>08012    DZIV</t>
  </si>
  <si>
    <t>Izvršenje po programskoj klasifikaciji</t>
  </si>
  <si>
    <t>A763000</t>
  </si>
  <si>
    <t>T763005</t>
  </si>
  <si>
    <t>4241   Knjige</t>
  </si>
  <si>
    <t>Izvorni FP 2025, NN 149/24</t>
  </si>
  <si>
    <t xml:space="preserve">Tekući plan 2025 </t>
  </si>
  <si>
    <t>Izvršenje I-VI 2025</t>
  </si>
  <si>
    <t>Indeks izvršenja za I-VI/2025 u odnosu na I-VI/2024</t>
  </si>
  <si>
    <t>Indeks izvršenja za I-VI/2025 u odnosu na Tekući plan 2025</t>
  </si>
  <si>
    <t>Sum of Izvršenje I-VI 2024</t>
  </si>
  <si>
    <t>Sum of Izvorni FP 2025, NN 149/24</t>
  </si>
  <si>
    <t>Sum of Tekući plan 2025</t>
  </si>
  <si>
    <t>Sum of Izvršenje I-VI 2025</t>
  </si>
  <si>
    <t>Sum of Indeks izvršenja za I-VI/2025 u odnosu na I-VI/2024</t>
  </si>
  <si>
    <t>Sum of Indeks izvršenja za I-VI/2025 u odnosu na Tekući plan 2025</t>
  </si>
  <si>
    <t>Prihodi / rashodi</t>
  </si>
  <si>
    <t>Zagreb, 21.7.2025.</t>
  </si>
  <si>
    <t>IZVRŠENJE FINANCIJSKOG PLANA
ZA I-VI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</si>
</sst>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10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3366"/>
      <name val="Calibri"/>
      <family val="2"/>
      <charset val="238"/>
    </font>
    <font>
      <sz val="10"/>
      <color rgb="FF003366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5" tint="0.39997558519241921"/>
        <bgColor rgb="FF333399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0" borderId="0" xfId="2" applyFont="1"/>
    <xf numFmtId="0" fontId="4" fillId="0" borderId="0" xfId="2" applyFont="1" applyAlignment="1">
      <alignment vertical="center"/>
    </xf>
    <xf numFmtId="0" fontId="5" fillId="2" borderId="1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1" fillId="0" borderId="0" xfId="2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3" borderId="9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left" vertical="center" wrapText="1"/>
    </xf>
    <xf numFmtId="3" fontId="11" fillId="4" borderId="11" xfId="2" applyNumberFormat="1" applyFont="1" applyFill="1" applyBorder="1" applyAlignment="1">
      <alignment horizontal="right" vertical="center" wrapText="1"/>
    </xf>
    <xf numFmtId="164" fontId="4" fillId="5" borderId="13" xfId="2" applyNumberFormat="1" applyFont="1" applyFill="1" applyBorder="1" applyAlignment="1">
      <alignment vertical="center"/>
    </xf>
    <xf numFmtId="0" fontId="14" fillId="0" borderId="11" xfId="2" applyFont="1" applyBorder="1" applyAlignment="1">
      <alignment horizontal="center" vertical="center" wrapText="1"/>
    </xf>
    <xf numFmtId="3" fontId="11" fillId="0" borderId="12" xfId="2" applyNumberFormat="1" applyFont="1" applyBorder="1" applyAlignment="1">
      <alignment horizontal="right" vertical="center"/>
    </xf>
    <xf numFmtId="3" fontId="11" fillId="0" borderId="11" xfId="2" applyNumberFormat="1" applyFont="1" applyBorder="1" applyAlignment="1">
      <alignment horizontal="right" vertical="center"/>
    </xf>
    <xf numFmtId="164" fontId="4" fillId="0" borderId="13" xfId="2" applyNumberFormat="1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3" fontId="11" fillId="4" borderId="11" xfId="2" applyNumberFormat="1" applyFont="1" applyFill="1" applyBorder="1" applyAlignment="1">
      <alignment horizontal="right" vertical="center"/>
    </xf>
    <xf numFmtId="3" fontId="14" fillId="0" borderId="12" xfId="2" applyNumberFormat="1" applyFont="1" applyBorder="1" applyAlignment="1">
      <alignment horizontal="right" vertical="center" wrapText="1"/>
    </xf>
    <xf numFmtId="3" fontId="14" fillId="0" borderId="11" xfId="2" applyNumberFormat="1" applyFont="1" applyBorder="1" applyAlignment="1">
      <alignment horizontal="right" vertical="center" wrapText="1"/>
    </xf>
    <xf numFmtId="0" fontId="14" fillId="0" borderId="9" xfId="2" applyFont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1" fillId="0" borderId="11" xfId="2" applyFont="1" applyBorder="1" applyAlignment="1">
      <alignment horizontal="left" vertical="center" wrapText="1"/>
    </xf>
    <xf numFmtId="0" fontId="11" fillId="0" borderId="11" xfId="2" quotePrefix="1" applyFont="1" applyBorder="1" applyAlignment="1">
      <alignment horizontal="left" vertical="center" wrapText="1"/>
    </xf>
    <xf numFmtId="0" fontId="13" fillId="3" borderId="9" xfId="2" applyFont="1" applyFill="1" applyBorder="1" applyAlignment="1">
      <alignment horizontal="left" vertical="center" wrapText="1"/>
    </xf>
    <xf numFmtId="3" fontId="13" fillId="3" borderId="9" xfId="2" applyNumberFormat="1" applyFont="1" applyFill="1" applyBorder="1" applyAlignment="1">
      <alignment horizontal="right" vertical="center"/>
    </xf>
    <xf numFmtId="0" fontId="16" fillId="0" borderId="0" xfId="2" applyFont="1"/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2" fillId="0" borderId="0" xfId="2"/>
    <xf numFmtId="3" fontId="14" fillId="0" borderId="12" xfId="2" applyNumberFormat="1" applyFont="1" applyBorder="1" applyAlignment="1">
      <alignment horizontal="right" vertical="center"/>
    </xf>
    <xf numFmtId="3" fontId="14" fillId="6" borderId="11" xfId="2" applyNumberFormat="1" applyFont="1" applyFill="1" applyBorder="1" applyAlignment="1">
      <alignment horizontal="right" vertical="center"/>
    </xf>
    <xf numFmtId="3" fontId="14" fillId="6" borderId="11" xfId="2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0" fillId="0" borderId="0" xfId="0" pivotButton="1" applyAlignment="1">
      <alignment horizontal="center" vertical="center" wrapText="1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8" borderId="0" xfId="0" applyFill="1"/>
    <xf numFmtId="0" fontId="0" fillId="0" borderId="0" xfId="0" pivotButton="1"/>
    <xf numFmtId="0" fontId="10" fillId="0" borderId="0" xfId="2" applyFont="1" applyAlignment="1">
      <alignment horizontal="center" vertical="center" wrapText="1"/>
    </xf>
    <xf numFmtId="0" fontId="2" fillId="0" borderId="0" xfId="2"/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4" xfId="2" applyFont="1" applyBorder="1" applyAlignment="1" applyProtection="1">
      <alignment horizontal="center" vertical="center" wrapText="1"/>
      <protection locked="0"/>
    </xf>
    <xf numFmtId="0" fontId="6" fillId="0" borderId="6" xfId="2" applyFont="1" applyBorder="1" applyAlignment="1" applyProtection="1">
      <alignment horizontal="left" vertical="center" wrapText="1"/>
      <protection locked="0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6" fillId="0" borderId="8" xfId="2" applyFont="1" applyBorder="1" applyAlignment="1" applyProtection="1">
      <alignment horizontal="left" vertical="center" wrapText="1"/>
      <protection locked="0"/>
    </xf>
    <xf numFmtId="0" fontId="9" fillId="0" borderId="6" xfId="1" applyFont="1" applyFill="1" applyBorder="1" applyAlignment="1" applyProtection="1">
      <alignment horizontal="left" vertical="center" wrapText="1"/>
      <protection locked="0"/>
    </xf>
    <xf numFmtId="0" fontId="9" fillId="0" borderId="7" xfId="1" applyFont="1" applyFill="1" applyBorder="1" applyAlignment="1" applyProtection="1">
      <alignment horizontal="left" vertical="center" wrapText="1"/>
      <protection locked="0"/>
    </xf>
    <xf numFmtId="0" fontId="11" fillId="0" borderId="0" xfId="2" applyFont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6" xfId="2" xr:uid="{215536AB-DCEF-44A2-88ED-1C3D9AFA1D6C}"/>
  </cellStyles>
  <dxfs count="75"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164" formatCode="#,##0.0"/>
    </dxf>
    <dxf>
      <numFmt numFmtId="164" formatCode="#,##0.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bgColor theme="5" tint="0.39997558519241921"/>
        </patternFill>
      </fill>
    </dxf>
    <dxf>
      <fill>
        <patternFill patternType="solid">
          <bgColor theme="9" tint="0.39997558519241921"/>
        </patternFill>
      </fill>
    </dxf>
    <dxf>
      <alignment horizontal="center"/>
    </dxf>
    <dxf>
      <alignment vertical="center"/>
    </dxf>
    <dxf>
      <alignment wrapText="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164" formatCode="#,##0.0"/>
    </dxf>
    <dxf>
      <numFmt numFmtId="164" formatCode="#,##0.0"/>
    </dxf>
    <dxf>
      <numFmt numFmtId="3" formatCode="#,##0"/>
    </dxf>
    <dxf>
      <alignment horizontal="center"/>
    </dxf>
    <dxf>
      <alignment vertical="center"/>
    </dxf>
    <dxf>
      <alignment wrapText="0"/>
    </dxf>
    <dxf>
      <alignment wrapText="1"/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164" formatCode="#,##0.0"/>
    </dxf>
    <dxf>
      <numFmt numFmtId="164" formatCode="#,##0.0"/>
    </dxf>
    <dxf>
      <numFmt numFmtId="3" formatCode="#,##0"/>
    </dxf>
    <dxf>
      <alignment horizontal="center"/>
    </dxf>
    <dxf>
      <alignment vertical="center"/>
    </dxf>
    <dxf>
      <alignment wrapTex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isk_D/FINANCIJE/2025/IZVR&#352;ENJE%20FP%201-6%202025/IZVR&#352;ENJE%20FP%201-6%202025%20DZIV%20-%20radne%20verzije%20tablic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Disk_D/FINANCIJE/2025/IZVR&#352;ENJE%20FP%201-6%202025/IZVR&#352;ENJE%20FP%201-6%202025%20DZIV%20-%20radne%20verzije%20tablica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Disk_D/FINANCIJE/2025/IZVR&#352;ENJE%20FP%201-6%202025/IZVR&#352;ENJE%20FP%201-6%202025%20DZIV%20-%20radne%20verzije%20tablica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tjana Kostel Radošević" refreshedDate="45860.480826157407" createdVersion="7" refreshedVersion="7" minRefreshableVersion="3" recordCount="86" xr:uid="{9365AC91-8F07-47E5-8B86-09F2A31D9AED}">
  <cacheSource type="worksheet">
    <worksheetSource ref="A3:Y89" sheet="DZIV - basic" r:id="rId2"/>
  </cacheSource>
  <cacheFields count="29">
    <cacheField name="Prihodi / rashodi" numFmtId="0">
      <sharedItems count="2">
        <s v="Rashodi"/>
        <s v="Prihodi"/>
      </sharedItems>
    </cacheField>
    <cacheField name="GLAVA" numFmtId="0">
      <sharedItems count="1">
        <s v="08012"/>
      </sharedItems>
    </cacheField>
    <cacheField name="OPIS GLAVE" numFmtId="0">
      <sharedItems count="1">
        <s v="DZIV"/>
      </sharedItems>
    </cacheField>
    <cacheField name="Naziv razdjela i glave" numFmtId="0">
      <sharedItems count="1">
        <s v="08012    DZIV"/>
      </sharedItems>
    </cacheField>
    <cacheField name="Izvor" numFmtId="0">
      <sharedItems containsSemiMixedTypes="0" containsString="0" containsNumber="1" containsInteger="1" minValue="11" maxValue="52" count="5">
        <n v="11"/>
        <n v="31"/>
        <n v="43"/>
        <n v="51"/>
        <n v="52"/>
      </sharedItems>
    </cacheField>
    <cacheField name="OPIS IZVORA" numFmtId="0">
      <sharedItems count="5">
        <s v="Opći prihodi i primici"/>
        <s v="Vlastiti prihodi"/>
        <s v="Ostali prihodi za posebne namjene"/>
        <s v="Pomoći EU"/>
        <s v="Ostale pomoći"/>
      </sharedItems>
    </cacheField>
    <cacheField name="Izvor i naziv izvora" numFmtId="0">
      <sharedItems count="5">
        <s v="11    Opći prihodi i primici"/>
        <s v="31    Vlastiti prihodi"/>
        <s v="43    Ostali prihodi za posebne namjene"/>
        <s v="51    Pomoći EU"/>
        <s v="52    Ostale pomoći"/>
      </sharedItems>
    </cacheField>
    <cacheField name="Razred" numFmtId="0">
      <sharedItems containsSemiMixedTypes="0" containsString="0" containsNumber="1" containsInteger="1" minValue="3" maxValue="6" count="3">
        <n v="3"/>
        <n v="4"/>
        <n v="6"/>
      </sharedItems>
    </cacheField>
    <cacheField name="Skupina" numFmtId="0">
      <sharedItems containsSemiMixedTypes="0" containsString="0" containsNumber="1" containsInteger="1" minValue="31" maxValue="67" count="8">
        <n v="31"/>
        <n v="32"/>
        <n v="34"/>
        <n v="42"/>
        <n v="67"/>
        <n v="66"/>
        <n v="65"/>
        <n v="63"/>
      </sharedItems>
    </cacheField>
    <cacheField name="Podskupina" numFmtId="0">
      <sharedItems containsSemiMixedTypes="0" containsString="0" containsNumber="1" containsInteger="1" minValue="311" maxValue="671" count="16">
        <n v="311"/>
        <n v="312"/>
        <n v="313"/>
        <n v="321"/>
        <n v="322"/>
        <n v="323"/>
        <n v="324"/>
        <n v="329"/>
        <n v="343"/>
        <n v="422"/>
        <n v="424"/>
        <n v="671"/>
        <n v="661"/>
        <n v="651"/>
        <n v="652"/>
        <n v="632"/>
      </sharedItems>
    </cacheField>
    <cacheField name="Odjeljak" numFmtId="0">
      <sharedItems containsMixedTypes="1" containsNumber="1" containsInteger="1" minValue="3111" maxValue="632311800"/>
    </cacheField>
    <cacheField name="Naziv konta" numFmtId="0">
      <sharedItems/>
    </cacheField>
    <cacheField name="Odjeljak ekon.klasif.i naziv" numFmtId="0">
      <sharedItems count="45">
        <s v="3111   Plaće za redovan rad"/>
        <s v="3113   Plaće za prekovremeni rad"/>
        <s v="3121   Ostali rashodi za zaposlene"/>
        <s v="3132   Doprinosi za obvezno zdravstveno osiguranje"/>
        <s v="3211   Službena putovanja"/>
        <s v="3212   Naknade za prijevoz, za rad na terenu i odvojeni život"/>
        <s v="3213   Stručno usavršavanje zaposlenika"/>
        <s v="3214   Ostale naknade troškova zaposlenima"/>
        <s v="3221   Uredski materijal i ostali materijalni rashodi"/>
        <s v="3222   Materijal i sirovine"/>
        <s v="3223   Energija"/>
        <s v="3224   Materijal i dijelovi za tekuće i investicijsko održavanje"/>
        <s v="3225   Sitni inventar i auto gume"/>
        <s v="3227   Službena, radna i zaštitna odjeća i obuća"/>
        <s v="3231   Usluge telefona, pošte i prijevoza"/>
        <s v="3232   Usluge tekućeg i investicijskog održavanja"/>
        <s v="3233   Usluge promidžbe i informiranja"/>
        <s v="3234   Komunalne usluge"/>
        <s v="3235   Zakupnine i najamnine"/>
        <s v="3236   Zdravstvene i veterinarske usluge"/>
        <s v="3237   Intelektualne i osobne usluge"/>
        <s v="3238   Računalne usluge"/>
        <s v="3239   Ostale usluge"/>
        <s v="3241   Naknade troškova osobama izvan radnog odnosa"/>
        <s v="3291   Naknade za rad predstavničkih i izvršnih tijela, povjerensta"/>
        <s v="3292   Premije osiguranja"/>
        <s v="3293   Reprezentacija"/>
        <s v="3294   Članarine i norme"/>
        <s v="3295   Pristojbe i naknade"/>
        <s v="3296   Troškovi sudskih postupaka"/>
        <s v="3299   Ostali nespomenuti rashodi poslovanja"/>
        <s v="3431   Bankarske usluge i usluge platnog prometa"/>
        <s v="3433   Zatezne kamate"/>
        <s v="4221   Uredska oprema i namještaj"/>
        <s v="4222   Komunikacijska oprema"/>
        <s v="4223   Oprema za održavanje i zaštitu"/>
        <s v="4241   Knjige"/>
        <s v="671 - izvor 11   Prihodi iz nadležnog proračuna za financ.redovne djelatn.prorač.korisnika"/>
        <s v="6615   Prihodi od pruženih usluga"/>
        <s v="65148   Ostale naknade i pristojbe za posebne namjene"/>
        <s v="65268   Ostali prihodi za posebne namjene "/>
        <s v="632311800   Tekuće pomoći od institucija i tijela EU - refundacije putnih troškova"/>
        <s v="632311700   Tekuće pomoći od institucija i tijela EU - ostalo"/>
        <s v="632112000   Tekuće pomoći od međunarodnih organizacija"/>
        <s v="671 - izvor 11   Prihodi iz nadležnog proračuna za financiranje redovne djelatnosti proračunskih korisnika" u="1"/>
      </sharedItems>
    </cacheField>
    <cacheField name="AKTIVNOST" numFmtId="0">
      <sharedItems count="2">
        <s v="A763000"/>
        <s v="T763005"/>
      </sharedItems>
    </cacheField>
    <cacheField name="OPIS AKTIVNOSTI" numFmtId="0">
      <sharedItems count="2">
        <s v="ADMINISTRACIJA I UPRAVLJANJE DRŽAVNOG ZAVODA ZA INTELEKTUALNO VLASNIŠTVO"/>
        <s v="SURADNJA DZIV-a S UREDOM EUROPSKE UNIJE ZA INTELEKTUALNO VLASNIŠTVO (EUIPO)"/>
      </sharedItems>
    </cacheField>
    <cacheField name="Funkcijska klasif." numFmtId="0">
      <sharedItems count="1">
        <s v="0150 Istraživanje i razvoj: Opće javne usluge"/>
      </sharedItems>
    </cacheField>
    <cacheField name="Izvršenje I-VI 2023" numFmtId="3">
      <sharedItems containsSemiMixedTypes="0" containsString="0" containsNumber="1" containsInteger="1" minValue="0" maxValue="1058266"/>
    </cacheField>
    <cacheField name="Izvorni FP 2024, NN 149/23" numFmtId="0">
      <sharedItems containsSemiMixedTypes="0" containsString="0" containsNumber="1" containsInteger="1" minValue="0" maxValue="2383022"/>
    </cacheField>
    <cacheField name="Tekući plan 2024" numFmtId="0">
      <sharedItems containsSemiMixedTypes="0" containsString="0" containsNumber="1" containsInteger="1" minValue="0" maxValue="2383022"/>
    </cacheField>
    <cacheField name="Izvršenje I-VI 2024" numFmtId="3">
      <sharedItems containsSemiMixedTypes="0" containsString="0" containsNumber="1" containsInteger="1" minValue="0" maxValue="1391758"/>
    </cacheField>
    <cacheField name="Izvorni FP 2025, NN 149/24" numFmtId="3">
      <sharedItems containsSemiMixedTypes="0" containsString="0" containsNumber="1" containsInteger="1" minValue="0" maxValue="3174333"/>
    </cacheField>
    <cacheField name="Tekući plan 2025" numFmtId="3">
      <sharedItems containsSemiMixedTypes="0" containsString="0" containsNumber="1" containsInteger="1" minValue="0" maxValue="3174333"/>
    </cacheField>
    <cacheField name="Izvršenje I-VI 2025" numFmtId="3">
      <sharedItems containsSemiMixedTypes="0" containsString="0" containsNumber="1" containsInteger="1" minValue="0" maxValue="1231860"/>
    </cacheField>
    <cacheField name="Index izvršenja izvještajnog razdoblja u odnosu na prošlogodišnje istovjetno" numFmtId="164">
      <sharedItems containsSemiMixedTypes="0" containsString="0" containsNumber="1" minValue="0" maxValue="3139.0977443609022"/>
    </cacheField>
    <cacheField name="Index izvršenja izvještajnog razdoblja u odnosu na tekući plan" numFmtId="164">
      <sharedItems containsSemiMixedTypes="0" containsString="0" containsNumber="1" minValue="0" maxValue="330.07407407407408"/>
    </cacheField>
    <cacheField name="Indeks izvršenja za I-VI/2024 u odnosu na I-VI/2023" numFmtId="0" formula="IF('Izvršenje I-VI 2023'=0, &quot;0&quot;,'Izvršenje I-VI 2024'/'Izvršenje I-VI 2023'*100)" databaseField="0"/>
    <cacheField name="Indeks izvršenja za I-VI/2024 u odnosu na Tekući plan 2024" numFmtId="0" formula=" IF('Izvršenje I-VI 2024'=0, &quot;0&quot;,'Izvršenje I-VI 2024'/'Tekući plan 2024'*100)" databaseField="0"/>
    <cacheField name="Indeks izvršenja za I-VI/2025 u odnosu na I-VI/2024" numFmtId="0" formula="IF('Izvršenje I-VI 2024'=0, 0, ('Izvršenje I-VI 2025'/'Izvršenje I-VI 2024')*100)" databaseField="0"/>
    <cacheField name="Indeks izvršenja za I-VI/2025 u odnosu na Tekući plan 2025" numFmtId="0" formula="IF('Izvršenje I-VI 2025'=0, 0, ('Izvršenje I-VI 2025'/'Tekući plan 2025')*10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tjana Kostel Radošević" refreshedDate="45860.48082650463" createdVersion="7" refreshedVersion="7" minRefreshableVersion="3" recordCount="86" xr:uid="{692B97A4-C425-4A99-B1A7-06F0DD78C559}">
  <cacheSource type="worksheet">
    <worksheetSource ref="A3:Y89" sheet="DZIV - basic" r:id="rId2"/>
  </cacheSource>
  <cacheFields count="29">
    <cacheField name="Prihodi / rashodi" numFmtId="0">
      <sharedItems count="2">
        <s v="Rashodi"/>
        <s v="Prihodi"/>
      </sharedItems>
    </cacheField>
    <cacheField name="GLAVA" numFmtId="0">
      <sharedItems count="1">
        <s v="08012"/>
      </sharedItems>
    </cacheField>
    <cacheField name="OPIS GLAVE" numFmtId="0">
      <sharedItems count="1">
        <s v="DZIV"/>
      </sharedItems>
    </cacheField>
    <cacheField name="Naziv razdjela i glave" numFmtId="0">
      <sharedItems count="1">
        <s v="08012    DZIV"/>
      </sharedItems>
    </cacheField>
    <cacheField name="Izvor" numFmtId="0">
      <sharedItems containsSemiMixedTypes="0" containsString="0" containsNumber="1" containsInteger="1" minValue="11" maxValue="52" count="5">
        <n v="11"/>
        <n v="31"/>
        <n v="43"/>
        <n v="51"/>
        <n v="52"/>
      </sharedItems>
    </cacheField>
    <cacheField name="OPIS IZVORA" numFmtId="0">
      <sharedItems count="5">
        <s v="Opći prihodi i primici"/>
        <s v="Vlastiti prihodi"/>
        <s v="Ostali prihodi za posebne namjene"/>
        <s v="Pomoći EU"/>
        <s v="Ostale pomoći"/>
      </sharedItems>
    </cacheField>
    <cacheField name="Izvor i naziv izvora" numFmtId="0">
      <sharedItems count="5">
        <s v="11    Opći prihodi i primici"/>
        <s v="31    Vlastiti prihodi"/>
        <s v="43    Ostali prihodi za posebne namjene"/>
        <s v="51    Pomoći EU"/>
        <s v="52    Ostale pomoći"/>
      </sharedItems>
    </cacheField>
    <cacheField name="Razred" numFmtId="0">
      <sharedItems containsSemiMixedTypes="0" containsString="0" containsNumber="1" containsInteger="1" minValue="3" maxValue="6" count="3">
        <n v="3"/>
        <n v="4"/>
        <n v="6"/>
      </sharedItems>
    </cacheField>
    <cacheField name="Skupina" numFmtId="0">
      <sharedItems containsSemiMixedTypes="0" containsString="0" containsNumber="1" containsInteger="1" minValue="31" maxValue="67" count="8">
        <n v="31"/>
        <n v="32"/>
        <n v="34"/>
        <n v="42"/>
        <n v="67"/>
        <n v="66"/>
        <n v="65"/>
        <n v="63"/>
      </sharedItems>
    </cacheField>
    <cacheField name="Podskupina" numFmtId="0">
      <sharedItems containsSemiMixedTypes="0" containsString="0" containsNumber="1" containsInteger="1" minValue="311" maxValue="671" count="16">
        <n v="311"/>
        <n v="312"/>
        <n v="313"/>
        <n v="321"/>
        <n v="322"/>
        <n v="323"/>
        <n v="324"/>
        <n v="329"/>
        <n v="343"/>
        <n v="422"/>
        <n v="424"/>
        <n v="671"/>
        <n v="661"/>
        <n v="651"/>
        <n v="652"/>
        <n v="632"/>
      </sharedItems>
    </cacheField>
    <cacheField name="Odjeljak" numFmtId="0">
      <sharedItems containsMixedTypes="1" containsNumber="1" containsInteger="1" minValue="3111" maxValue="632311800"/>
    </cacheField>
    <cacheField name="Naziv konta" numFmtId="0">
      <sharedItems/>
    </cacheField>
    <cacheField name="Odjeljak ekon.klasif.i naziv" numFmtId="0">
      <sharedItems count="45">
        <s v="3111   Plaće za redovan rad"/>
        <s v="3113   Plaće za prekovremeni rad"/>
        <s v="3121   Ostali rashodi za zaposlene"/>
        <s v="3132   Doprinosi za obvezno zdravstveno osiguranje"/>
        <s v="3211   Službena putovanja"/>
        <s v="3212   Naknade za prijevoz, za rad na terenu i odvojeni život"/>
        <s v="3213   Stručno usavršavanje zaposlenika"/>
        <s v="3214   Ostale naknade troškova zaposlenima"/>
        <s v="3221   Uredski materijal i ostali materijalni rashodi"/>
        <s v="3222   Materijal i sirovine"/>
        <s v="3223   Energija"/>
        <s v="3224   Materijal i dijelovi za tekuće i investicijsko održavanje"/>
        <s v="3225   Sitni inventar i auto gume"/>
        <s v="3227   Službena, radna i zaštitna odjeća i obuća"/>
        <s v="3231   Usluge telefona, pošte i prijevoza"/>
        <s v="3232   Usluge tekućeg i investicijskog održavanja"/>
        <s v="3233   Usluge promidžbe i informiranja"/>
        <s v="3234   Komunalne usluge"/>
        <s v="3235   Zakupnine i najamnine"/>
        <s v="3236   Zdravstvene i veterinarske usluge"/>
        <s v="3237   Intelektualne i osobne usluge"/>
        <s v="3238   Računalne usluge"/>
        <s v="3239   Ostale usluge"/>
        <s v="3241   Naknade troškova osobama izvan radnog odnosa"/>
        <s v="3291   Naknade za rad predstavničkih i izvršnih tijela, povjerensta"/>
        <s v="3292   Premije osiguranja"/>
        <s v="3293   Reprezentacija"/>
        <s v="3294   Članarine i norme"/>
        <s v="3295   Pristojbe i naknade"/>
        <s v="3296   Troškovi sudskih postupaka"/>
        <s v="3299   Ostali nespomenuti rashodi poslovanja"/>
        <s v="3431   Bankarske usluge i usluge platnog prometa"/>
        <s v="3433   Zatezne kamate"/>
        <s v="4221   Uredska oprema i namještaj"/>
        <s v="4222   Komunikacijska oprema"/>
        <s v="4223   Oprema za održavanje i zaštitu"/>
        <s v="4241   Knjige"/>
        <s v="671 - izvor 11   Prihodi iz nadležnog proračuna za financ.redovne djelatn.prorač.korisnika"/>
        <s v="6615   Prihodi od pruženih usluga"/>
        <s v="65148   Ostale naknade i pristojbe za posebne namjene"/>
        <s v="65268   Ostali prihodi za posebne namjene "/>
        <s v="632311800   Tekuće pomoći od institucija i tijela EU - refundacije putnih troškova"/>
        <s v="632311700   Tekuće pomoći od institucija i tijela EU - ostalo"/>
        <s v="632112000   Tekuće pomoći od međunarodnih organizacija"/>
        <s v="671 - izvor 11   Prihodi iz nadležnog proračuna za financiranje redovne djelatnosti proračunskih korisnika" u="1"/>
      </sharedItems>
    </cacheField>
    <cacheField name="AKTIVNOST" numFmtId="0">
      <sharedItems count="2">
        <s v="A763000"/>
        <s v="T763005"/>
      </sharedItems>
    </cacheField>
    <cacheField name="OPIS AKTIVNOSTI" numFmtId="0">
      <sharedItems count="2">
        <s v="ADMINISTRACIJA I UPRAVLJANJE DRŽAVNOG ZAVODA ZA INTELEKTUALNO VLASNIŠTVO"/>
        <s v="SURADNJA DZIV-a S UREDOM EUROPSKE UNIJE ZA INTELEKTUALNO VLASNIŠTVO (EUIPO)"/>
      </sharedItems>
    </cacheField>
    <cacheField name="Funkcijska klasif." numFmtId="0">
      <sharedItems count="2">
        <s v="0150 Istraživanje i razvoj: Opće javne usluge"/>
        <s v="0150" u="1"/>
      </sharedItems>
    </cacheField>
    <cacheField name="Izvršenje I-VI 2023" numFmtId="3">
      <sharedItems containsSemiMixedTypes="0" containsString="0" containsNumber="1" containsInteger="1" minValue="0" maxValue="1058266"/>
    </cacheField>
    <cacheField name="Izvorni FP 2024, NN 149/23" numFmtId="0">
      <sharedItems containsSemiMixedTypes="0" containsString="0" containsNumber="1" containsInteger="1" minValue="0" maxValue="2383022"/>
    </cacheField>
    <cacheField name="Tekući plan 2024" numFmtId="0">
      <sharedItems containsSemiMixedTypes="0" containsString="0" containsNumber="1" containsInteger="1" minValue="0" maxValue="2383022"/>
    </cacheField>
    <cacheField name="Izvršenje I-VI 2024" numFmtId="3">
      <sharedItems containsSemiMixedTypes="0" containsString="0" containsNumber="1" containsInteger="1" minValue="0" maxValue="1391758"/>
    </cacheField>
    <cacheField name="Izvorni FP 2025, NN 149/24" numFmtId="3">
      <sharedItems containsSemiMixedTypes="0" containsString="0" containsNumber="1" containsInteger="1" minValue="0" maxValue="3174333"/>
    </cacheField>
    <cacheField name="Tekući plan 2025" numFmtId="3">
      <sharedItems containsSemiMixedTypes="0" containsString="0" containsNumber="1" containsInteger="1" minValue="0" maxValue="3174333"/>
    </cacheField>
    <cacheField name="Izvršenje I-VI 2025" numFmtId="3">
      <sharedItems containsSemiMixedTypes="0" containsString="0" containsNumber="1" containsInteger="1" minValue="0" maxValue="1231860"/>
    </cacheField>
    <cacheField name="Index izvršenja izvještajnog razdoblja u odnosu na prošlogodišnje istovjetno" numFmtId="164">
      <sharedItems containsSemiMixedTypes="0" containsString="0" containsNumber="1" minValue="0" maxValue="3139.0977443609022"/>
    </cacheField>
    <cacheField name="Index izvršenja izvještajnog razdoblja u odnosu na tekući plan" numFmtId="164">
      <sharedItems containsSemiMixedTypes="0" containsString="0" containsNumber="1" minValue="0" maxValue="330.07407407407408"/>
    </cacheField>
    <cacheField name="Indeks izvršenja za I-VI/2024 u odnosu na I-VI/2023" numFmtId="0" formula="IF('Izvršenje I-VI 2023'=0, &quot;0&quot;,'Izvršenje I-VI 2024'/'Izvršenje I-VI 2023'*100)" databaseField="0"/>
    <cacheField name="Indeks izvršenja za I-VI/2024 u odnosu na Tekući plan 2024" numFmtId="0" formula=" IF('Izvršenje I-VI 2024'=0, &quot;0&quot;,'Izvršenje I-VI 2024'/'Tekući plan 2024'*100)" databaseField="0"/>
    <cacheField name="Indeks izvršenja za I-VI/2025 u odnosu na I-VI/2024" numFmtId="0" formula="IF('Izvršenje I-VI 2025'=0, 0, ('Izvršenje I-VI 2025'/'Izvršenje I-VI 2024')*100)" databaseField="0"/>
    <cacheField name="Indeks izvršenja za I-VI/2025 u odnosu na Tekući plan 2025" numFmtId="0" formula="IF('Izvršenje I-VI 2025'=0, 0, ('Izvršenje I-VI 2025'/'Tekući plan 2025')*10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tjana Kostel Radošević" refreshedDate="45857.507218749997" createdVersion="7" refreshedVersion="7" minRefreshableVersion="3" recordCount="86" xr:uid="{CBBD905C-DF78-48CF-A444-99A588DD368C}">
  <cacheSource type="worksheet">
    <worksheetSource ref="A3:Y89" sheet="DZIV - basic" r:id="rId2"/>
  </cacheSource>
  <cacheFields count="29">
    <cacheField name="Prihodi / rashodi" numFmtId="0">
      <sharedItems count="2">
        <s v="Rashodi"/>
        <s v="Prihodi"/>
      </sharedItems>
    </cacheField>
    <cacheField name="GLAVA" numFmtId="0">
      <sharedItems/>
    </cacheField>
    <cacheField name="OPIS GLAVE" numFmtId="0">
      <sharedItems/>
    </cacheField>
    <cacheField name="Naziv razdjela i glave" numFmtId="0">
      <sharedItems count="1">
        <s v="08012    DZIV"/>
      </sharedItems>
    </cacheField>
    <cacheField name="Izvor" numFmtId="0">
      <sharedItems containsSemiMixedTypes="0" containsString="0" containsNumber="1" containsInteger="1" minValue="11" maxValue="52" count="5">
        <n v="11"/>
        <n v="31"/>
        <n v="43"/>
        <n v="51"/>
        <n v="52"/>
      </sharedItems>
    </cacheField>
    <cacheField name="OPIS IZVORA" numFmtId="0">
      <sharedItems/>
    </cacheField>
    <cacheField name="Izvor i naziv izvora" numFmtId="0">
      <sharedItems count="5">
        <s v="11    Opći prihodi i primici"/>
        <s v="31    Vlastiti prihodi"/>
        <s v="43    Ostali prihodi za posebne namjene"/>
        <s v="51    Pomoći EU"/>
        <s v="52    Ostale pomoći"/>
      </sharedItems>
    </cacheField>
    <cacheField name="Razred" numFmtId="0">
      <sharedItems containsSemiMixedTypes="0" containsString="0" containsNumber="1" containsInteger="1" minValue="3" maxValue="6" count="3">
        <n v="3"/>
        <n v="4"/>
        <n v="6"/>
      </sharedItems>
    </cacheField>
    <cacheField name="Skupina" numFmtId="0">
      <sharedItems containsSemiMixedTypes="0" containsString="0" containsNumber="1" containsInteger="1" minValue="31" maxValue="67" count="8">
        <n v="31"/>
        <n v="32"/>
        <n v="34"/>
        <n v="42"/>
        <n v="67"/>
        <n v="66"/>
        <n v="65"/>
        <n v="63"/>
      </sharedItems>
    </cacheField>
    <cacheField name="Podskupina" numFmtId="0">
      <sharedItems containsSemiMixedTypes="0" containsString="0" containsNumber="1" containsInteger="1" minValue="311" maxValue="671" count="16">
        <n v="311"/>
        <n v="312"/>
        <n v="313"/>
        <n v="321"/>
        <n v="322"/>
        <n v="323"/>
        <n v="324"/>
        <n v="329"/>
        <n v="343"/>
        <n v="422"/>
        <n v="424"/>
        <n v="671"/>
        <n v="661"/>
        <n v="651"/>
        <n v="652"/>
        <n v="632"/>
      </sharedItems>
    </cacheField>
    <cacheField name="Odjeljak" numFmtId="0">
      <sharedItems containsMixedTypes="1" containsNumber="1" containsInteger="1" minValue="3111" maxValue="632311800"/>
    </cacheField>
    <cacheField name="Naziv konta" numFmtId="0">
      <sharedItems/>
    </cacheField>
    <cacheField name="Odjeljak ekon.klasif.i naziv" numFmtId="0">
      <sharedItems count="45">
        <s v="3111   Plaće za redovan rad"/>
        <s v="3113   Plaće za prekovremeni rad"/>
        <s v="3121   Ostali rashodi za zaposlene"/>
        <s v="3132   Doprinosi za obvezno zdravstveno osiguranje"/>
        <s v="3211   Službena putovanja"/>
        <s v="3212   Naknade za prijevoz, za rad na terenu i odvojeni život"/>
        <s v="3213   Stručno usavršavanje zaposlenika"/>
        <s v="3214   Ostale naknade troškova zaposlenima"/>
        <s v="3221   Uredski materijal i ostali materijalni rashodi"/>
        <s v="3222   Materijal i sirovine"/>
        <s v="3223   Energija"/>
        <s v="3224   Materijal i dijelovi za tekuće i investicijsko održavanje"/>
        <s v="3225   Sitni inventar i auto gume"/>
        <s v="3227   Službena, radna i zaštitna odjeća i obuća"/>
        <s v="3231   Usluge telefona, pošte i prijevoza"/>
        <s v="3232   Usluge tekućeg i investicijskog održavanja"/>
        <s v="3233   Usluge promidžbe i informiranja"/>
        <s v="3234   Komunalne usluge"/>
        <s v="3235   Zakupnine i najamnine"/>
        <s v="3236   Zdravstvene i veterinarske usluge"/>
        <s v="3237   Intelektualne i osobne usluge"/>
        <s v="3238   Računalne usluge"/>
        <s v="3239   Ostale usluge"/>
        <s v="3241   Naknade troškova osobama izvan radnog odnosa"/>
        <s v="3291   Naknade za rad predstavničkih i izvršnih tijela, povjerensta"/>
        <s v="3292   Premije osiguranja"/>
        <s v="3293   Reprezentacija"/>
        <s v="3294   Članarine i norme"/>
        <s v="3295   Pristojbe i naknade"/>
        <s v="3296   Troškovi sudskih postupaka"/>
        <s v="3299   Ostali nespomenuti rashodi poslovanja"/>
        <s v="3431   Bankarske usluge i usluge platnog prometa"/>
        <s v="3433   Zatezne kamate"/>
        <s v="4221   Uredska oprema i namještaj"/>
        <s v="4222   Komunikacijska oprema"/>
        <s v="4223   Oprema za održavanje i zaštitu"/>
        <s v="4241   Knjige"/>
        <s v="671 - izvor 11   Prihodi iz nadležnog proračuna za financ.redovne djelatn.prorač.korisnika"/>
        <s v="6615   Prihodi od pruženih usluga"/>
        <s v="65148   Ostale naknade i pristojbe za posebne namjene"/>
        <s v="65268   Ostali prihodi za posebne namjene "/>
        <s v="632311800   Tekuće pomoći od institucija i tijela EU - refundacije putnih troškova"/>
        <s v="632311700   Tekuće pomoći od institucija i tijela EU - ostalo"/>
        <s v="632112000   Tekuće pomoći od međunarodnih organizacija"/>
        <s v="671 - izvor 11   Prihodi iz nadležnog proračuna za financiranje redovne djelatnosti proračunskih korisnika" u="1"/>
      </sharedItems>
    </cacheField>
    <cacheField name="AKTIVNOST" numFmtId="0">
      <sharedItems count="2">
        <s v="A763000"/>
        <s v="T763005"/>
      </sharedItems>
    </cacheField>
    <cacheField name="OPIS AKTIVNOSTI" numFmtId="0">
      <sharedItems/>
    </cacheField>
    <cacheField name="Funkcijska klasif." numFmtId="0">
      <sharedItems count="2">
        <s v="0150 Istraživanje i razvoj: Opće javne usluge"/>
        <s v="0150" u="1"/>
      </sharedItems>
    </cacheField>
    <cacheField name="Izvršenje I-VI 2023" numFmtId="3">
      <sharedItems containsSemiMixedTypes="0" containsString="0" containsNumber="1" containsInteger="1" minValue="0" maxValue="1058266"/>
    </cacheField>
    <cacheField name="Izvorni FP 2024, NN 149/23" numFmtId="0">
      <sharedItems containsSemiMixedTypes="0" containsString="0" containsNumber="1" containsInteger="1" minValue="0" maxValue="2383022"/>
    </cacheField>
    <cacheField name="Tekući plan 2024" numFmtId="0">
      <sharedItems containsSemiMixedTypes="0" containsString="0" containsNumber="1" containsInteger="1" minValue="0" maxValue="2383022"/>
    </cacheField>
    <cacheField name="Izvršenje I-VI 2024" numFmtId="3">
      <sharedItems containsSemiMixedTypes="0" containsString="0" containsNumber="1" containsInteger="1" minValue="0" maxValue="1391758"/>
    </cacheField>
    <cacheField name="Izvorni FP 2025, NN 149/24" numFmtId="3">
      <sharedItems containsSemiMixedTypes="0" containsString="0" containsNumber="1" containsInteger="1" minValue="0" maxValue="3174333"/>
    </cacheField>
    <cacheField name="Tekući plan 2025" numFmtId="3">
      <sharedItems containsSemiMixedTypes="0" containsString="0" containsNumber="1" containsInteger="1" minValue="0" maxValue="3174333"/>
    </cacheField>
    <cacheField name="Izvršenje I-VI 2025" numFmtId="3">
      <sharedItems containsSemiMixedTypes="0" containsString="0" containsNumber="1" containsInteger="1" minValue="0" maxValue="1231860"/>
    </cacheField>
    <cacheField name="Index izvršenja izvještajnog razdoblja u odnosu na prošlogodišnje istovjetno" numFmtId="164">
      <sharedItems containsSemiMixedTypes="0" containsString="0" containsNumber="1" minValue="0" maxValue="3139.0977443609022"/>
    </cacheField>
    <cacheField name="Index izvršenja izvještajnog razdoblja u odnosu na tekući plan" numFmtId="164">
      <sharedItems containsSemiMixedTypes="0" containsString="0" containsNumber="1" minValue="0" maxValue="330.07407407407408"/>
    </cacheField>
    <cacheField name="Indeks izvršenja za I-VI/2024 u odnosu na I-VI/2023" numFmtId="0" formula="IF('Izvršenje I-VI 2023'=0, &quot;0&quot;,'Izvršenje I-VI 2024'/'Izvršenje I-VI 2023'*100)" databaseField="0"/>
    <cacheField name="Indeks izvršenja za I-VI/2024 u odnosu na Tekući plan 2024" numFmtId="0" formula=" IF('Izvršenje I-VI 2024'=0, &quot;0&quot;,'Izvršenje I-VI 2024'/'Tekući plan 2024'*100)" databaseField="0"/>
    <cacheField name="Indeks izvršenja za I-VI/2025 u odnosu na I-VI/2024" numFmtId="0" formula="IF('Izvršenje I-VI 2024'=0, 0, ('Izvršenje I-VI 2025'/'Izvršenje I-VI 2024')*100)" databaseField="0"/>
    <cacheField name="Indeks izvršenja za I-VI/2025 u odnosu na Tekući plan 2025" numFmtId="0" formula="IF('Izvršenje I-VI 2025'=0, 0, ('Izvršenje I-VI 2025'/'Tekući plan 2025')*10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x v="0"/>
    <x v="0"/>
    <x v="0"/>
    <x v="0"/>
    <x v="0"/>
    <x v="0"/>
    <x v="0"/>
    <x v="0"/>
    <n v="3111"/>
    <s v="Plaće za redovan rad"/>
    <x v="0"/>
    <x v="0"/>
    <x v="0"/>
    <x v="0"/>
    <n v="745443"/>
    <n v="1852470"/>
    <n v="1852470"/>
    <n v="1049088"/>
    <n v="2512725"/>
    <n v="2512725"/>
    <n v="1231860"/>
    <n v="140.73349672610783"/>
    <n v="56.631848289041123"/>
  </r>
  <r>
    <x v="0"/>
    <x v="0"/>
    <x v="0"/>
    <x v="0"/>
    <x v="0"/>
    <x v="0"/>
    <x v="0"/>
    <x v="0"/>
    <x v="0"/>
    <x v="0"/>
    <s v="3113"/>
    <s v="Plaće za prekovremeni rad"/>
    <x v="1"/>
    <x v="0"/>
    <x v="0"/>
    <x v="0"/>
    <n v="0"/>
    <n v="15000"/>
    <n v="15000"/>
    <n v="150"/>
    <n v="15000"/>
    <n v="15000"/>
    <n v="1710"/>
    <n v="0"/>
    <n v="1"/>
  </r>
  <r>
    <x v="0"/>
    <x v="0"/>
    <x v="0"/>
    <x v="0"/>
    <x v="0"/>
    <x v="0"/>
    <x v="0"/>
    <x v="0"/>
    <x v="0"/>
    <x v="1"/>
    <n v="3121"/>
    <s v="Ostali rashodi za zaposlene"/>
    <x v="2"/>
    <x v="0"/>
    <x v="0"/>
    <x v="0"/>
    <n v="30630"/>
    <n v="55822"/>
    <n v="55822"/>
    <n v="41848"/>
    <n v="70000"/>
    <n v="70000"/>
    <n v="48584"/>
    <n v="136.62422461638917"/>
    <n v="74.966858944502164"/>
  </r>
  <r>
    <x v="0"/>
    <x v="0"/>
    <x v="0"/>
    <x v="0"/>
    <x v="0"/>
    <x v="0"/>
    <x v="0"/>
    <x v="0"/>
    <x v="0"/>
    <x v="2"/>
    <n v="3132"/>
    <s v="Doprinosi za obvezno zdravstveno osiguranje"/>
    <x v="3"/>
    <x v="0"/>
    <x v="0"/>
    <x v="0"/>
    <n v="124726"/>
    <n v="287334"/>
    <n v="287334"/>
    <n v="173103"/>
    <n v="411610"/>
    <n v="411610"/>
    <n v="203491"/>
    <n v="138.78662027163543"/>
    <n v="60.244523794608362"/>
  </r>
  <r>
    <x v="0"/>
    <x v="0"/>
    <x v="0"/>
    <x v="0"/>
    <x v="0"/>
    <x v="0"/>
    <x v="0"/>
    <x v="0"/>
    <x v="1"/>
    <x v="3"/>
    <n v="3211"/>
    <s v="Službena putovanja"/>
    <x v="4"/>
    <x v="0"/>
    <x v="0"/>
    <x v="0"/>
    <n v="15039"/>
    <n v="21783"/>
    <n v="21783"/>
    <n v="25634"/>
    <n v="15000"/>
    <n v="15000"/>
    <n v="31422"/>
    <n v="170.45016290976793"/>
    <n v="117.67892393150623"/>
  </r>
  <r>
    <x v="0"/>
    <x v="0"/>
    <x v="0"/>
    <x v="0"/>
    <x v="0"/>
    <x v="0"/>
    <x v="0"/>
    <x v="0"/>
    <x v="1"/>
    <x v="3"/>
    <n v="3212"/>
    <s v="Naknade za prijevoz, za rad na terenu i odvojeni život"/>
    <x v="5"/>
    <x v="0"/>
    <x v="0"/>
    <x v="0"/>
    <n v="24722"/>
    <n v="52649"/>
    <n v="52649"/>
    <n v="26362"/>
    <n v="62343"/>
    <n v="62343"/>
    <n v="25310"/>
    <n v="106.63376749453928"/>
    <n v="50.071226424053641"/>
  </r>
  <r>
    <x v="0"/>
    <x v="0"/>
    <x v="0"/>
    <x v="0"/>
    <x v="0"/>
    <x v="0"/>
    <x v="0"/>
    <x v="0"/>
    <x v="1"/>
    <x v="3"/>
    <n v="3213"/>
    <s v="Stručno usavršavanje zaposlenika"/>
    <x v="6"/>
    <x v="0"/>
    <x v="0"/>
    <x v="0"/>
    <n v="1794"/>
    <n v="3230"/>
    <n v="3230"/>
    <n v="6225"/>
    <n v="1990"/>
    <n v="1990"/>
    <n v="4603"/>
    <n v="346.98996655518391"/>
    <n v="192.72445820433438"/>
  </r>
  <r>
    <x v="0"/>
    <x v="0"/>
    <x v="0"/>
    <x v="0"/>
    <x v="0"/>
    <x v="0"/>
    <x v="0"/>
    <x v="0"/>
    <x v="1"/>
    <x v="3"/>
    <n v="3214"/>
    <s v="Ostale naknade troškova zaposlenima"/>
    <x v="7"/>
    <x v="0"/>
    <x v="0"/>
    <x v="0"/>
    <n v="0"/>
    <n v="135"/>
    <n v="135"/>
    <n v="3"/>
    <n v="100"/>
    <n v="100"/>
    <n v="0"/>
    <n v="0"/>
    <n v="2.2222222222222223"/>
  </r>
  <r>
    <x v="0"/>
    <x v="0"/>
    <x v="0"/>
    <x v="0"/>
    <x v="0"/>
    <x v="0"/>
    <x v="0"/>
    <x v="0"/>
    <x v="1"/>
    <x v="4"/>
    <n v="3221"/>
    <s v="Uredski materijal i ostali materijalni rashodi"/>
    <x v="8"/>
    <x v="0"/>
    <x v="0"/>
    <x v="0"/>
    <n v="8395"/>
    <n v="10618"/>
    <n v="10618"/>
    <n v="10747"/>
    <n v="100"/>
    <n v="100"/>
    <n v="9537"/>
    <n v="128.01667659321026"/>
    <n v="101.21491806366546"/>
  </r>
  <r>
    <x v="0"/>
    <x v="0"/>
    <x v="0"/>
    <x v="0"/>
    <x v="0"/>
    <x v="0"/>
    <x v="0"/>
    <x v="0"/>
    <x v="1"/>
    <x v="4"/>
    <n v="3222"/>
    <s v="Materijal i sirovine"/>
    <x v="9"/>
    <x v="0"/>
    <x v="0"/>
    <x v="0"/>
    <n v="0"/>
    <n v="100"/>
    <n v="100"/>
    <n v="0"/>
    <n v="100"/>
    <n v="100"/>
    <n v="0"/>
    <n v="0"/>
    <n v="0"/>
  </r>
  <r>
    <x v="0"/>
    <x v="0"/>
    <x v="0"/>
    <x v="0"/>
    <x v="0"/>
    <x v="0"/>
    <x v="0"/>
    <x v="0"/>
    <x v="1"/>
    <x v="4"/>
    <n v="3223"/>
    <s v="Energija"/>
    <x v="10"/>
    <x v="0"/>
    <x v="0"/>
    <x v="0"/>
    <n v="210"/>
    <n v="700"/>
    <n v="700"/>
    <n v="175"/>
    <n v="900"/>
    <n v="900"/>
    <n v="185"/>
    <n v="83.333333333333343"/>
    <n v="25"/>
  </r>
  <r>
    <x v="0"/>
    <x v="0"/>
    <x v="0"/>
    <x v="0"/>
    <x v="0"/>
    <x v="0"/>
    <x v="0"/>
    <x v="0"/>
    <x v="1"/>
    <x v="4"/>
    <n v="3224"/>
    <s v="Materijal i dijelovi za tekuće i investicijsko održavanje"/>
    <x v="11"/>
    <x v="0"/>
    <x v="0"/>
    <x v="0"/>
    <n v="0"/>
    <n v="571"/>
    <n v="571"/>
    <n v="0"/>
    <n v="570"/>
    <n v="570"/>
    <n v="0"/>
    <n v="0"/>
    <n v="0"/>
  </r>
  <r>
    <x v="0"/>
    <x v="0"/>
    <x v="0"/>
    <x v="0"/>
    <x v="0"/>
    <x v="0"/>
    <x v="0"/>
    <x v="0"/>
    <x v="1"/>
    <x v="4"/>
    <n v="3225"/>
    <s v="Sitni inventar i auto gume"/>
    <x v="12"/>
    <x v="0"/>
    <x v="0"/>
    <x v="0"/>
    <n v="181"/>
    <n v="800"/>
    <n v="800"/>
    <n v="814"/>
    <n v="1200"/>
    <n v="1200"/>
    <n v="329"/>
    <n v="449.72375690607737"/>
    <n v="101.75"/>
  </r>
  <r>
    <x v="0"/>
    <x v="0"/>
    <x v="0"/>
    <x v="0"/>
    <x v="0"/>
    <x v="0"/>
    <x v="0"/>
    <x v="0"/>
    <x v="1"/>
    <x v="4"/>
    <n v="3227"/>
    <s v="Službena, radna i zaštitna odjeća i obuća"/>
    <x v="13"/>
    <x v="0"/>
    <x v="0"/>
    <x v="0"/>
    <n v="0"/>
    <n v="100"/>
    <n v="100"/>
    <n v="0"/>
    <n v="100"/>
    <n v="100"/>
    <n v="0"/>
    <n v="0"/>
    <n v="0"/>
  </r>
  <r>
    <x v="0"/>
    <x v="0"/>
    <x v="0"/>
    <x v="0"/>
    <x v="0"/>
    <x v="0"/>
    <x v="0"/>
    <x v="0"/>
    <x v="1"/>
    <x v="5"/>
    <n v="3231"/>
    <s v="Usluge telefona, pošte i prijevoza"/>
    <x v="14"/>
    <x v="0"/>
    <x v="0"/>
    <x v="0"/>
    <n v="28993"/>
    <n v="18015"/>
    <n v="18015"/>
    <n v="15772"/>
    <n v="12005"/>
    <n v="12005"/>
    <n v="2795"/>
    <n v="54.399337771186154"/>
    <n v="87.549264501804046"/>
  </r>
  <r>
    <x v="0"/>
    <x v="0"/>
    <x v="0"/>
    <x v="0"/>
    <x v="0"/>
    <x v="0"/>
    <x v="0"/>
    <x v="0"/>
    <x v="1"/>
    <x v="5"/>
    <n v="3232"/>
    <s v="Usluge tekućeg i investicijskog održavanja"/>
    <x v="15"/>
    <x v="0"/>
    <x v="0"/>
    <x v="0"/>
    <n v="1235"/>
    <n v="2920"/>
    <n v="2920"/>
    <n v="1061"/>
    <n v="1205"/>
    <n v="1205"/>
    <n v="3384"/>
    <n v="85.910931174089072"/>
    <n v="36.335616438356169"/>
  </r>
  <r>
    <x v="0"/>
    <x v="0"/>
    <x v="0"/>
    <x v="0"/>
    <x v="0"/>
    <x v="0"/>
    <x v="0"/>
    <x v="0"/>
    <x v="1"/>
    <x v="5"/>
    <n v="3233"/>
    <s v="Usluge promidžbe i informiranja"/>
    <x v="16"/>
    <x v="0"/>
    <x v="0"/>
    <x v="0"/>
    <n v="5223"/>
    <n v="7765"/>
    <n v="7765"/>
    <n v="5682"/>
    <n v="2300"/>
    <n v="2300"/>
    <n v="0"/>
    <n v="108.78805284319357"/>
    <n v="73.174500965872497"/>
  </r>
  <r>
    <x v="0"/>
    <x v="0"/>
    <x v="0"/>
    <x v="0"/>
    <x v="0"/>
    <x v="0"/>
    <x v="0"/>
    <x v="0"/>
    <x v="1"/>
    <x v="5"/>
    <n v="3234"/>
    <s v="Komunalne usluge"/>
    <x v="17"/>
    <x v="0"/>
    <x v="0"/>
    <x v="0"/>
    <n v="0"/>
    <n v="300"/>
    <n v="300"/>
    <n v="321"/>
    <n v="3000"/>
    <n v="3000"/>
    <n v="793"/>
    <n v="0"/>
    <n v="107"/>
  </r>
  <r>
    <x v="0"/>
    <x v="0"/>
    <x v="0"/>
    <x v="0"/>
    <x v="0"/>
    <x v="0"/>
    <x v="0"/>
    <x v="0"/>
    <x v="1"/>
    <x v="5"/>
    <n v="3235"/>
    <s v="Zakupnine i najamnine"/>
    <x v="18"/>
    <x v="0"/>
    <x v="0"/>
    <x v="0"/>
    <n v="24273"/>
    <n v="11600"/>
    <n v="11600"/>
    <n v="15313"/>
    <n v="18960"/>
    <n v="18960"/>
    <n v="9593"/>
    <n v="63.086557079883001"/>
    <n v="132.00862068965517"/>
  </r>
  <r>
    <x v="0"/>
    <x v="0"/>
    <x v="0"/>
    <x v="0"/>
    <x v="0"/>
    <x v="0"/>
    <x v="0"/>
    <x v="0"/>
    <x v="1"/>
    <x v="5"/>
    <n v="3236"/>
    <s v="Zdravstvene i veterinarske usluge"/>
    <x v="19"/>
    <x v="0"/>
    <x v="0"/>
    <x v="0"/>
    <n v="11837"/>
    <n v="2900"/>
    <n v="2900"/>
    <n v="863"/>
    <n v="11590"/>
    <n v="11590"/>
    <n v="6837"/>
    <n v="7.2906986567542447"/>
    <n v="29.758620689655174"/>
  </r>
  <r>
    <x v="0"/>
    <x v="0"/>
    <x v="0"/>
    <x v="0"/>
    <x v="0"/>
    <x v="0"/>
    <x v="0"/>
    <x v="0"/>
    <x v="1"/>
    <x v="5"/>
    <n v="3237"/>
    <s v="Intelektualne i osobne usluge"/>
    <x v="20"/>
    <x v="0"/>
    <x v="0"/>
    <x v="0"/>
    <n v="0"/>
    <n v="1000"/>
    <n v="1000"/>
    <n v="0"/>
    <n v="1000"/>
    <n v="1000"/>
    <n v="0"/>
    <n v="0"/>
    <n v="0"/>
  </r>
  <r>
    <x v="0"/>
    <x v="0"/>
    <x v="0"/>
    <x v="0"/>
    <x v="0"/>
    <x v="0"/>
    <x v="0"/>
    <x v="0"/>
    <x v="1"/>
    <x v="5"/>
    <n v="3238"/>
    <s v="Računalne usluge"/>
    <x v="21"/>
    <x v="0"/>
    <x v="0"/>
    <x v="0"/>
    <n v="23805"/>
    <n v="8385"/>
    <n v="8385"/>
    <n v="6410"/>
    <n v="9000"/>
    <n v="9000"/>
    <n v="2819"/>
    <n v="26.927116152068891"/>
    <n v="76.446034585569464"/>
  </r>
  <r>
    <x v="0"/>
    <x v="0"/>
    <x v="0"/>
    <x v="0"/>
    <x v="0"/>
    <x v="0"/>
    <x v="0"/>
    <x v="0"/>
    <x v="1"/>
    <x v="5"/>
    <n v="3239"/>
    <s v="Ostale usluge"/>
    <x v="22"/>
    <x v="0"/>
    <x v="0"/>
    <x v="0"/>
    <n v="152"/>
    <n v="265"/>
    <n v="265"/>
    <n v="525"/>
    <n v="270"/>
    <n v="270"/>
    <n v="299"/>
    <n v="345.39473684210526"/>
    <n v="198.11320754716982"/>
  </r>
  <r>
    <x v="0"/>
    <x v="0"/>
    <x v="0"/>
    <x v="0"/>
    <x v="0"/>
    <x v="0"/>
    <x v="0"/>
    <x v="0"/>
    <x v="1"/>
    <x v="6"/>
    <n v="3241"/>
    <s v="Naknade troškova osobama izvan radnog odnosa"/>
    <x v="23"/>
    <x v="0"/>
    <x v="0"/>
    <x v="0"/>
    <n v="0"/>
    <n v="664"/>
    <n v="664"/>
    <n v="0"/>
    <n v="500"/>
    <n v="500"/>
    <n v="0"/>
    <n v="0"/>
    <n v="0"/>
  </r>
  <r>
    <x v="0"/>
    <x v="0"/>
    <x v="0"/>
    <x v="0"/>
    <x v="0"/>
    <x v="0"/>
    <x v="0"/>
    <x v="0"/>
    <x v="1"/>
    <x v="7"/>
    <n v="3291"/>
    <s v="Naknade za rad predstavničkih i izvršnih tijela, povjerensta"/>
    <x v="24"/>
    <x v="0"/>
    <x v="0"/>
    <x v="0"/>
    <n v="5801"/>
    <n v="9074"/>
    <n v="9074"/>
    <n v="3913"/>
    <n v="4500"/>
    <n v="4500"/>
    <n v="2439"/>
    <n v="67.453887260817098"/>
    <n v="43.123209169054441"/>
  </r>
  <r>
    <x v="0"/>
    <x v="0"/>
    <x v="0"/>
    <x v="0"/>
    <x v="0"/>
    <x v="0"/>
    <x v="0"/>
    <x v="0"/>
    <x v="1"/>
    <x v="7"/>
    <n v="3292"/>
    <s v="Premije osiguranja"/>
    <x v="25"/>
    <x v="0"/>
    <x v="0"/>
    <x v="0"/>
    <n v="433"/>
    <n v="531"/>
    <n v="531"/>
    <n v="689"/>
    <n v="450"/>
    <n v="450"/>
    <n v="689"/>
    <n v="159.12240184757508"/>
    <n v="129.75517890772127"/>
  </r>
  <r>
    <x v="0"/>
    <x v="0"/>
    <x v="0"/>
    <x v="0"/>
    <x v="0"/>
    <x v="0"/>
    <x v="0"/>
    <x v="0"/>
    <x v="1"/>
    <x v="7"/>
    <n v="3293"/>
    <s v="Reprezentacija"/>
    <x v="26"/>
    <x v="0"/>
    <x v="0"/>
    <x v="0"/>
    <n v="301"/>
    <n v="2324"/>
    <n v="2324"/>
    <n v="2380"/>
    <n v="3000"/>
    <n v="3000"/>
    <n v="778"/>
    <n v="790.69767441860461"/>
    <n v="102.40963855421687"/>
  </r>
  <r>
    <x v="0"/>
    <x v="0"/>
    <x v="0"/>
    <x v="0"/>
    <x v="0"/>
    <x v="0"/>
    <x v="0"/>
    <x v="0"/>
    <x v="1"/>
    <x v="7"/>
    <n v="3294"/>
    <s v="Članarine i norme"/>
    <x v="27"/>
    <x v="0"/>
    <x v="0"/>
    <x v="0"/>
    <n v="53"/>
    <n v="96"/>
    <n v="96"/>
    <n v="53"/>
    <n v="120"/>
    <n v="120"/>
    <n v="53"/>
    <n v="100"/>
    <n v="55.208333333333336"/>
  </r>
  <r>
    <x v="0"/>
    <x v="0"/>
    <x v="0"/>
    <x v="0"/>
    <x v="0"/>
    <x v="0"/>
    <x v="0"/>
    <x v="0"/>
    <x v="1"/>
    <x v="7"/>
    <n v="3295"/>
    <s v="Pristojbe i naknade"/>
    <x v="28"/>
    <x v="0"/>
    <x v="0"/>
    <x v="0"/>
    <n v="949"/>
    <n v="3345"/>
    <n v="3345"/>
    <n v="1820"/>
    <n v="4300"/>
    <n v="4300"/>
    <n v="3541"/>
    <n v="191.7808219178082"/>
    <n v="54.40956651718983"/>
  </r>
  <r>
    <x v="0"/>
    <x v="0"/>
    <x v="0"/>
    <x v="0"/>
    <x v="0"/>
    <x v="0"/>
    <x v="0"/>
    <x v="0"/>
    <x v="1"/>
    <x v="7"/>
    <n v="3296"/>
    <s v="Troškovi sudskih postupaka"/>
    <x v="29"/>
    <x v="0"/>
    <x v="0"/>
    <x v="0"/>
    <n v="1762"/>
    <n v="7963"/>
    <n v="7963"/>
    <n v="2696"/>
    <n v="2160"/>
    <n v="2160"/>
    <n v="15140"/>
    <n v="153.00794551645856"/>
    <n v="33.856586713550172"/>
  </r>
  <r>
    <x v="0"/>
    <x v="0"/>
    <x v="0"/>
    <x v="0"/>
    <x v="0"/>
    <x v="0"/>
    <x v="0"/>
    <x v="0"/>
    <x v="1"/>
    <x v="7"/>
    <n v="3299"/>
    <s v="Ostali nespomenuti rashodi poslovanja"/>
    <x v="30"/>
    <x v="0"/>
    <x v="0"/>
    <x v="0"/>
    <n v="325"/>
    <n v="398"/>
    <n v="398"/>
    <n v="99"/>
    <n v="600"/>
    <n v="600"/>
    <n v="399"/>
    <n v="30.461538461538463"/>
    <n v="24.874371859296481"/>
  </r>
  <r>
    <x v="0"/>
    <x v="0"/>
    <x v="0"/>
    <x v="0"/>
    <x v="0"/>
    <x v="0"/>
    <x v="0"/>
    <x v="0"/>
    <x v="2"/>
    <x v="8"/>
    <n v="3431"/>
    <s v="Bankarske usluge i usluge platnog prometa"/>
    <x v="31"/>
    <x v="0"/>
    <x v="0"/>
    <x v="0"/>
    <n v="10"/>
    <n v="20"/>
    <n v="20"/>
    <n v="7"/>
    <n v="20"/>
    <n v="20"/>
    <n v="0"/>
    <n v="70"/>
    <n v="35"/>
  </r>
  <r>
    <x v="0"/>
    <x v="0"/>
    <x v="0"/>
    <x v="0"/>
    <x v="0"/>
    <x v="0"/>
    <x v="0"/>
    <x v="0"/>
    <x v="2"/>
    <x v="8"/>
    <n v="3433"/>
    <s v="Zatezne kamate"/>
    <x v="32"/>
    <x v="0"/>
    <x v="0"/>
    <x v="0"/>
    <n v="1"/>
    <n v="15"/>
    <n v="15"/>
    <n v="6"/>
    <n v="15"/>
    <n v="15"/>
    <n v="31"/>
    <n v="600"/>
    <n v="40"/>
  </r>
  <r>
    <x v="0"/>
    <x v="0"/>
    <x v="0"/>
    <x v="0"/>
    <x v="0"/>
    <x v="0"/>
    <x v="0"/>
    <x v="1"/>
    <x v="3"/>
    <x v="9"/>
    <n v="4221"/>
    <s v="Uredska oprema i namještaj"/>
    <x v="33"/>
    <x v="0"/>
    <x v="0"/>
    <x v="0"/>
    <n v="0"/>
    <n v="1000"/>
    <n v="1000"/>
    <n v="0"/>
    <n v="0"/>
    <n v="0"/>
    <n v="0"/>
    <n v="0"/>
    <n v="0"/>
  </r>
  <r>
    <x v="0"/>
    <x v="0"/>
    <x v="0"/>
    <x v="0"/>
    <x v="0"/>
    <x v="0"/>
    <x v="0"/>
    <x v="1"/>
    <x v="3"/>
    <x v="9"/>
    <n v="4222"/>
    <s v="Komunikacijska oprema"/>
    <x v="34"/>
    <x v="0"/>
    <x v="0"/>
    <x v="0"/>
    <n v="0"/>
    <n v="130"/>
    <n v="130"/>
    <n v="0"/>
    <n v="1000"/>
    <n v="1000"/>
    <n v="0"/>
    <n v="0"/>
    <n v="0"/>
  </r>
  <r>
    <x v="0"/>
    <x v="0"/>
    <x v="0"/>
    <x v="0"/>
    <x v="0"/>
    <x v="0"/>
    <x v="0"/>
    <x v="1"/>
    <x v="3"/>
    <x v="9"/>
    <n v="4223"/>
    <s v="Oprema za održavanje i zaštitu"/>
    <x v="35"/>
    <x v="0"/>
    <x v="0"/>
    <x v="0"/>
    <n v="1972"/>
    <n v="3000"/>
    <n v="3000"/>
    <n v="0"/>
    <n v="6600"/>
    <n v="6600"/>
    <n v="3519"/>
    <n v="0"/>
    <n v="0"/>
  </r>
  <r>
    <x v="0"/>
    <x v="0"/>
    <x v="0"/>
    <x v="0"/>
    <x v="1"/>
    <x v="1"/>
    <x v="1"/>
    <x v="0"/>
    <x v="1"/>
    <x v="4"/>
    <n v="3221"/>
    <s v="Uredski materijal i ostali materijalni rashodi"/>
    <x v="8"/>
    <x v="0"/>
    <x v="0"/>
    <x v="0"/>
    <n v="0"/>
    <n v="133"/>
    <n v="133"/>
    <n v="0"/>
    <n v="200"/>
    <n v="200"/>
    <n v="0"/>
    <n v="0"/>
    <n v="0"/>
  </r>
  <r>
    <x v="0"/>
    <x v="0"/>
    <x v="0"/>
    <x v="0"/>
    <x v="1"/>
    <x v="1"/>
    <x v="1"/>
    <x v="0"/>
    <x v="1"/>
    <x v="4"/>
    <n v="3222"/>
    <s v="Materijal i sirovine"/>
    <x v="9"/>
    <x v="0"/>
    <x v="0"/>
    <x v="0"/>
    <n v="0"/>
    <n v="664"/>
    <n v="664"/>
    <n v="0"/>
    <n v="100"/>
    <n v="100"/>
    <n v="0"/>
    <n v="0"/>
    <n v="0"/>
  </r>
  <r>
    <x v="0"/>
    <x v="0"/>
    <x v="0"/>
    <x v="0"/>
    <x v="1"/>
    <x v="1"/>
    <x v="1"/>
    <x v="0"/>
    <x v="1"/>
    <x v="4"/>
    <n v="3227"/>
    <s v="Službena, radna i zaštitna odjeća i obuća"/>
    <x v="13"/>
    <x v="0"/>
    <x v="0"/>
    <x v="0"/>
    <n v="0"/>
    <n v="13"/>
    <n v="13"/>
    <n v="0"/>
    <n v="0"/>
    <n v="0"/>
    <n v="0"/>
    <n v="0"/>
    <n v="0"/>
  </r>
  <r>
    <x v="0"/>
    <x v="0"/>
    <x v="0"/>
    <x v="0"/>
    <x v="1"/>
    <x v="1"/>
    <x v="1"/>
    <x v="0"/>
    <x v="1"/>
    <x v="5"/>
    <n v="3232"/>
    <s v="Usluge tekućeg i investicijskog održavanja"/>
    <x v="15"/>
    <x v="0"/>
    <x v="0"/>
    <x v="0"/>
    <n v="0"/>
    <n v="200"/>
    <n v="200"/>
    <n v="0"/>
    <n v="200"/>
    <n v="200"/>
    <n v="0"/>
    <n v="0"/>
    <n v="0"/>
  </r>
  <r>
    <x v="0"/>
    <x v="0"/>
    <x v="0"/>
    <x v="0"/>
    <x v="1"/>
    <x v="1"/>
    <x v="1"/>
    <x v="0"/>
    <x v="1"/>
    <x v="5"/>
    <n v="3236"/>
    <s v="Zdravstvene i veterinarske usluge"/>
    <x v="19"/>
    <x v="0"/>
    <x v="0"/>
    <x v="0"/>
    <n v="0"/>
    <n v="13"/>
    <n v="13"/>
    <n v="0"/>
    <n v="0"/>
    <n v="0"/>
    <n v="0"/>
    <n v="0"/>
    <n v="0"/>
  </r>
  <r>
    <x v="0"/>
    <x v="0"/>
    <x v="0"/>
    <x v="0"/>
    <x v="1"/>
    <x v="1"/>
    <x v="1"/>
    <x v="0"/>
    <x v="1"/>
    <x v="5"/>
    <n v="3239"/>
    <s v="Ostale usluge"/>
    <x v="22"/>
    <x v="0"/>
    <x v="0"/>
    <x v="0"/>
    <n v="0"/>
    <n v="13"/>
    <n v="13"/>
    <n v="0"/>
    <n v="100"/>
    <n v="100"/>
    <n v="0"/>
    <n v="0"/>
    <n v="0"/>
  </r>
  <r>
    <x v="0"/>
    <x v="0"/>
    <x v="0"/>
    <x v="0"/>
    <x v="1"/>
    <x v="1"/>
    <x v="1"/>
    <x v="0"/>
    <x v="1"/>
    <x v="7"/>
    <n v="3293"/>
    <s v="Reprezentacija"/>
    <x v="26"/>
    <x v="0"/>
    <x v="0"/>
    <x v="0"/>
    <n v="0"/>
    <n v="13"/>
    <n v="13"/>
    <n v="0"/>
    <n v="100"/>
    <n v="100"/>
    <n v="0"/>
    <n v="0"/>
    <n v="0"/>
  </r>
  <r>
    <x v="0"/>
    <x v="0"/>
    <x v="0"/>
    <x v="0"/>
    <x v="1"/>
    <x v="1"/>
    <x v="1"/>
    <x v="1"/>
    <x v="3"/>
    <x v="9"/>
    <n v="4221"/>
    <s v="Uredska oprema i namještaj"/>
    <x v="33"/>
    <x v="0"/>
    <x v="0"/>
    <x v="0"/>
    <n v="0"/>
    <n v="130"/>
    <n v="130"/>
    <n v="0"/>
    <n v="100"/>
    <n v="100"/>
    <n v="0"/>
    <n v="0"/>
    <n v="0"/>
  </r>
  <r>
    <x v="0"/>
    <x v="0"/>
    <x v="0"/>
    <x v="0"/>
    <x v="1"/>
    <x v="1"/>
    <x v="1"/>
    <x v="1"/>
    <x v="3"/>
    <x v="9"/>
    <n v="4223"/>
    <s v="Oprema za održavanje i zaštitu"/>
    <x v="35"/>
    <x v="0"/>
    <x v="0"/>
    <x v="0"/>
    <n v="0"/>
    <n v="130"/>
    <n v="130"/>
    <n v="0"/>
    <n v="100"/>
    <n v="100"/>
    <n v="0"/>
    <n v="0"/>
    <n v="0"/>
  </r>
  <r>
    <x v="0"/>
    <x v="0"/>
    <x v="0"/>
    <x v="0"/>
    <x v="2"/>
    <x v="2"/>
    <x v="2"/>
    <x v="0"/>
    <x v="1"/>
    <x v="7"/>
    <n v="3295"/>
    <s v="Pristojbe i naknade"/>
    <x v="28"/>
    <x v="0"/>
    <x v="0"/>
    <x v="0"/>
    <n v="525410"/>
    <n v="1281944"/>
    <n v="1281944"/>
    <n v="560591"/>
    <n v="1414667"/>
    <n v="1414667"/>
    <n v="612634"/>
    <n v="106.69591366742164"/>
    <n v="43.729757306091372"/>
  </r>
  <r>
    <x v="0"/>
    <x v="0"/>
    <x v="0"/>
    <x v="0"/>
    <x v="2"/>
    <x v="2"/>
    <x v="2"/>
    <x v="0"/>
    <x v="2"/>
    <x v="8"/>
    <n v="3431"/>
    <s v="Bankarske usluge i usluge platnog prometa"/>
    <x v="31"/>
    <x v="0"/>
    <x v="0"/>
    <x v="0"/>
    <n v="0"/>
    <n v="600"/>
    <n v="600"/>
    <n v="0"/>
    <n v="0"/>
    <n v="0"/>
    <n v="0"/>
    <n v="0"/>
    <n v="0"/>
  </r>
  <r>
    <x v="0"/>
    <x v="0"/>
    <x v="0"/>
    <x v="0"/>
    <x v="3"/>
    <x v="3"/>
    <x v="3"/>
    <x v="0"/>
    <x v="0"/>
    <x v="0"/>
    <n v="3111"/>
    <s v="Plaće za redovan rad"/>
    <x v="0"/>
    <x v="0"/>
    <x v="0"/>
    <x v="0"/>
    <n v="10471"/>
    <n v="0"/>
    <n v="0"/>
    <n v="0"/>
    <n v="0"/>
    <n v="0"/>
    <n v="0"/>
    <n v="0"/>
    <n v="0"/>
  </r>
  <r>
    <x v="0"/>
    <x v="0"/>
    <x v="0"/>
    <x v="0"/>
    <x v="3"/>
    <x v="3"/>
    <x v="3"/>
    <x v="0"/>
    <x v="1"/>
    <x v="3"/>
    <n v="3211"/>
    <s v="Službena putovanja"/>
    <x v="4"/>
    <x v="0"/>
    <x v="0"/>
    <x v="0"/>
    <n v="4450"/>
    <n v="6636"/>
    <n v="6636"/>
    <n v="5021"/>
    <n v="13000"/>
    <n v="13000"/>
    <n v="1746"/>
    <n v="112.8314606741573"/>
    <n v="75.663050030138635"/>
  </r>
  <r>
    <x v="0"/>
    <x v="0"/>
    <x v="0"/>
    <x v="0"/>
    <x v="3"/>
    <x v="3"/>
    <x v="3"/>
    <x v="0"/>
    <x v="1"/>
    <x v="5"/>
    <n v="3233"/>
    <s v="Usluge promidžbe i informiranja"/>
    <x v="16"/>
    <x v="0"/>
    <x v="0"/>
    <x v="0"/>
    <n v="0"/>
    <n v="664"/>
    <n v="664"/>
    <n v="0"/>
    <n v="664"/>
    <n v="664"/>
    <n v="0"/>
    <n v="0"/>
    <n v="0"/>
  </r>
  <r>
    <x v="0"/>
    <x v="0"/>
    <x v="0"/>
    <x v="0"/>
    <x v="3"/>
    <x v="3"/>
    <x v="3"/>
    <x v="0"/>
    <x v="1"/>
    <x v="5"/>
    <n v="3235"/>
    <s v="Zakupnine i najamnine"/>
    <x v="18"/>
    <x v="0"/>
    <x v="0"/>
    <x v="0"/>
    <n v="0"/>
    <n v="0"/>
    <n v="0"/>
    <n v="0"/>
    <n v="0"/>
    <n v="0"/>
    <n v="0"/>
    <n v="0"/>
    <n v="0"/>
  </r>
  <r>
    <x v="0"/>
    <x v="0"/>
    <x v="0"/>
    <x v="0"/>
    <x v="3"/>
    <x v="3"/>
    <x v="3"/>
    <x v="0"/>
    <x v="1"/>
    <x v="5"/>
    <n v="3237"/>
    <s v="Intelektualne i osobne usluge"/>
    <x v="20"/>
    <x v="0"/>
    <x v="0"/>
    <x v="0"/>
    <n v="0"/>
    <n v="664"/>
    <n v="664"/>
    <n v="0"/>
    <n v="664"/>
    <n v="664"/>
    <n v="0"/>
    <n v="0"/>
    <n v="0"/>
  </r>
  <r>
    <x v="0"/>
    <x v="0"/>
    <x v="0"/>
    <x v="0"/>
    <x v="3"/>
    <x v="3"/>
    <x v="3"/>
    <x v="0"/>
    <x v="1"/>
    <x v="5"/>
    <n v="3239"/>
    <s v="Ostale usluge"/>
    <x v="22"/>
    <x v="0"/>
    <x v="0"/>
    <x v="0"/>
    <n v="0"/>
    <n v="664"/>
    <n v="664"/>
    <n v="0"/>
    <n v="664"/>
    <n v="664"/>
    <n v="0"/>
    <n v="0"/>
    <n v="0"/>
  </r>
  <r>
    <x v="0"/>
    <x v="0"/>
    <x v="0"/>
    <x v="0"/>
    <x v="3"/>
    <x v="3"/>
    <x v="3"/>
    <x v="0"/>
    <x v="1"/>
    <x v="6"/>
    <n v="3241"/>
    <s v="Naknade troškova osobama izvan radnog odnosa"/>
    <x v="23"/>
    <x v="0"/>
    <x v="0"/>
    <x v="0"/>
    <n v="0"/>
    <n v="664"/>
    <n v="664"/>
    <n v="0"/>
    <n v="500"/>
    <n v="500"/>
    <n v="0"/>
    <n v="0"/>
    <n v="0"/>
  </r>
  <r>
    <x v="0"/>
    <x v="0"/>
    <x v="0"/>
    <x v="0"/>
    <x v="3"/>
    <x v="3"/>
    <x v="3"/>
    <x v="0"/>
    <x v="1"/>
    <x v="7"/>
    <n v="3293"/>
    <s v="Reprezentacija"/>
    <x v="26"/>
    <x v="0"/>
    <x v="0"/>
    <x v="0"/>
    <n v="0"/>
    <n v="66"/>
    <n v="66"/>
    <n v="0"/>
    <n v="66"/>
    <n v="66"/>
    <n v="0"/>
    <n v="0"/>
    <n v="0"/>
  </r>
  <r>
    <x v="0"/>
    <x v="0"/>
    <x v="0"/>
    <x v="0"/>
    <x v="4"/>
    <x v="4"/>
    <x v="4"/>
    <x v="0"/>
    <x v="1"/>
    <x v="3"/>
    <n v="3211"/>
    <s v="Službena putovanja"/>
    <x v="4"/>
    <x v="0"/>
    <x v="0"/>
    <x v="0"/>
    <n v="3978"/>
    <n v="5515"/>
    <n v="5515"/>
    <n v="0"/>
    <n v="15000"/>
    <n v="15000"/>
    <n v="7254"/>
    <n v="0"/>
    <n v="0"/>
  </r>
  <r>
    <x v="0"/>
    <x v="0"/>
    <x v="0"/>
    <x v="0"/>
    <x v="4"/>
    <x v="4"/>
    <x v="4"/>
    <x v="0"/>
    <x v="1"/>
    <x v="3"/>
    <n v="3213"/>
    <s v="Stručno usavršavanje zaposlenika"/>
    <x v="6"/>
    <x v="0"/>
    <x v="0"/>
    <x v="0"/>
    <n v="0"/>
    <n v="664"/>
    <n v="664"/>
    <n v="0"/>
    <n v="664"/>
    <n v="664"/>
    <n v="0"/>
    <n v="0"/>
    <n v="0"/>
  </r>
  <r>
    <x v="0"/>
    <x v="0"/>
    <x v="0"/>
    <x v="0"/>
    <x v="4"/>
    <x v="4"/>
    <x v="4"/>
    <x v="0"/>
    <x v="1"/>
    <x v="5"/>
    <n v="3233"/>
    <s v="Usluge promidžbe i informiranja"/>
    <x v="16"/>
    <x v="0"/>
    <x v="0"/>
    <x v="0"/>
    <n v="0"/>
    <n v="133"/>
    <n v="133"/>
    <n v="0"/>
    <n v="133"/>
    <n v="133"/>
    <n v="0"/>
    <n v="0"/>
    <n v="0"/>
  </r>
  <r>
    <x v="0"/>
    <x v="0"/>
    <x v="0"/>
    <x v="0"/>
    <x v="4"/>
    <x v="4"/>
    <x v="4"/>
    <x v="0"/>
    <x v="1"/>
    <x v="5"/>
    <n v="3235"/>
    <s v="Zakupnine i najamnine"/>
    <x v="18"/>
    <x v="0"/>
    <x v="0"/>
    <x v="0"/>
    <n v="0"/>
    <n v="100"/>
    <n v="100"/>
    <n v="0"/>
    <n v="100"/>
    <n v="100"/>
    <n v="0"/>
    <n v="0"/>
    <n v="0"/>
  </r>
  <r>
    <x v="0"/>
    <x v="0"/>
    <x v="0"/>
    <x v="0"/>
    <x v="4"/>
    <x v="4"/>
    <x v="4"/>
    <x v="0"/>
    <x v="1"/>
    <x v="5"/>
    <n v="3237"/>
    <s v="Intelektualne i osobne usluge"/>
    <x v="20"/>
    <x v="0"/>
    <x v="0"/>
    <x v="0"/>
    <n v="0"/>
    <n v="133"/>
    <n v="133"/>
    <n v="0"/>
    <n v="133"/>
    <n v="133"/>
    <n v="0"/>
    <n v="0"/>
    <n v="0"/>
  </r>
  <r>
    <x v="0"/>
    <x v="0"/>
    <x v="0"/>
    <x v="0"/>
    <x v="4"/>
    <x v="4"/>
    <x v="4"/>
    <x v="0"/>
    <x v="1"/>
    <x v="6"/>
    <n v="3241"/>
    <s v="Naknade troškova osobama izvan radnog odnosa"/>
    <x v="23"/>
    <x v="0"/>
    <x v="0"/>
    <x v="0"/>
    <n v="0"/>
    <n v="929"/>
    <n v="929"/>
    <n v="0"/>
    <n v="929"/>
    <n v="929"/>
    <n v="0"/>
    <n v="0"/>
    <n v="0"/>
  </r>
  <r>
    <x v="0"/>
    <x v="0"/>
    <x v="0"/>
    <x v="0"/>
    <x v="4"/>
    <x v="4"/>
    <x v="4"/>
    <x v="0"/>
    <x v="1"/>
    <x v="7"/>
    <n v="3293"/>
    <s v="Reprezentacija"/>
    <x v="26"/>
    <x v="0"/>
    <x v="0"/>
    <x v="0"/>
    <n v="0"/>
    <n v="796"/>
    <n v="796"/>
    <n v="0"/>
    <n v="500"/>
    <n v="500"/>
    <n v="0"/>
    <n v="0"/>
    <n v="0"/>
  </r>
  <r>
    <x v="0"/>
    <x v="0"/>
    <x v="0"/>
    <x v="0"/>
    <x v="2"/>
    <x v="2"/>
    <x v="2"/>
    <x v="0"/>
    <x v="1"/>
    <x v="3"/>
    <n v="3211"/>
    <s v="Službena putovanja"/>
    <x v="4"/>
    <x v="1"/>
    <x v="1"/>
    <x v="0"/>
    <n v="133"/>
    <n v="11000"/>
    <n v="11000"/>
    <n v="4175"/>
    <n v="24332"/>
    <n v="24332"/>
    <n v="3474"/>
    <n v="3139.0977443609022"/>
    <n v="37.954545454545453"/>
  </r>
  <r>
    <x v="0"/>
    <x v="0"/>
    <x v="0"/>
    <x v="0"/>
    <x v="2"/>
    <x v="2"/>
    <x v="2"/>
    <x v="0"/>
    <x v="1"/>
    <x v="3"/>
    <n v="3213"/>
    <s v="Stručno usavršavanje zaposlenika"/>
    <x v="6"/>
    <x v="1"/>
    <x v="1"/>
    <x v="0"/>
    <n v="1349"/>
    <n v="7714"/>
    <n v="7714"/>
    <n v="2612"/>
    <n v="21750"/>
    <n v="21750"/>
    <n v="1808"/>
    <n v="193.62490733876948"/>
    <n v="33.860513352346381"/>
  </r>
  <r>
    <x v="0"/>
    <x v="0"/>
    <x v="0"/>
    <x v="0"/>
    <x v="2"/>
    <x v="2"/>
    <x v="2"/>
    <x v="0"/>
    <x v="1"/>
    <x v="4"/>
    <n v="3221"/>
    <s v="Uredski materijal i ostali materijalni rashodi"/>
    <x v="8"/>
    <x v="1"/>
    <x v="1"/>
    <x v="0"/>
    <n v="0"/>
    <n v="12582"/>
    <n v="12582"/>
    <n v="2405"/>
    <n v="18675"/>
    <n v="18675"/>
    <n v="50"/>
    <n v="0"/>
    <n v="19.11460817040216"/>
  </r>
  <r>
    <x v="0"/>
    <x v="0"/>
    <x v="0"/>
    <x v="0"/>
    <x v="2"/>
    <x v="2"/>
    <x v="2"/>
    <x v="0"/>
    <x v="1"/>
    <x v="5"/>
    <n v="3231"/>
    <s v="Usluge telefona, pošte i prijevoza"/>
    <x v="14"/>
    <x v="1"/>
    <x v="1"/>
    <x v="0"/>
    <n v="0"/>
    <n v="60536"/>
    <n v="60536"/>
    <n v="17278"/>
    <n v="107600"/>
    <n v="107600"/>
    <n v="40646"/>
    <n v="0"/>
    <n v="28.541694198493456"/>
  </r>
  <r>
    <x v="0"/>
    <x v="0"/>
    <x v="0"/>
    <x v="0"/>
    <x v="2"/>
    <x v="2"/>
    <x v="2"/>
    <x v="0"/>
    <x v="1"/>
    <x v="5"/>
    <s v="3232"/>
    <s v="Usluge tekućeg i investicijskog održavanja"/>
    <x v="15"/>
    <x v="1"/>
    <x v="1"/>
    <x v="0"/>
    <n v="0"/>
    <n v="1858"/>
    <n v="1858"/>
    <n v="0"/>
    <n v="3000"/>
    <n v="3000"/>
    <n v="0"/>
    <n v="0"/>
    <n v="0"/>
  </r>
  <r>
    <x v="0"/>
    <x v="0"/>
    <x v="0"/>
    <x v="0"/>
    <x v="2"/>
    <x v="2"/>
    <x v="2"/>
    <x v="0"/>
    <x v="1"/>
    <x v="5"/>
    <n v="3233"/>
    <s v="Usluge promidžbe i informiranja"/>
    <x v="16"/>
    <x v="1"/>
    <x v="1"/>
    <x v="0"/>
    <n v="9951"/>
    <n v="21590"/>
    <n v="21590"/>
    <n v="10982"/>
    <n v="32925"/>
    <n v="32925"/>
    <n v="11545"/>
    <n v="110.36076776203396"/>
    <n v="50.866141732283467"/>
  </r>
  <r>
    <x v="0"/>
    <x v="0"/>
    <x v="0"/>
    <x v="0"/>
    <x v="2"/>
    <x v="2"/>
    <x v="2"/>
    <x v="0"/>
    <x v="1"/>
    <x v="5"/>
    <n v="3235"/>
    <s v="Zakupnine i najamnine"/>
    <x v="18"/>
    <x v="1"/>
    <x v="1"/>
    <x v="0"/>
    <n v="1415"/>
    <n v="110525"/>
    <n v="110525"/>
    <n v="0"/>
    <n v="147177"/>
    <n v="147177"/>
    <n v="10152"/>
    <n v="0"/>
    <n v="0"/>
  </r>
  <r>
    <x v="0"/>
    <x v="0"/>
    <x v="0"/>
    <x v="0"/>
    <x v="2"/>
    <x v="2"/>
    <x v="2"/>
    <x v="0"/>
    <x v="1"/>
    <x v="5"/>
    <n v="3237"/>
    <s v="Intelektualne i osobne usluge"/>
    <x v="20"/>
    <x v="1"/>
    <x v="1"/>
    <x v="0"/>
    <n v="0"/>
    <n v="7256"/>
    <n v="7256"/>
    <n v="6037"/>
    <n v="28400"/>
    <n v="28400"/>
    <n v="11062"/>
    <n v="0"/>
    <n v="83.200110253583233"/>
  </r>
  <r>
    <x v="0"/>
    <x v="0"/>
    <x v="0"/>
    <x v="0"/>
    <x v="2"/>
    <x v="2"/>
    <x v="2"/>
    <x v="0"/>
    <x v="1"/>
    <x v="5"/>
    <n v="3238"/>
    <s v="Računalne usluge"/>
    <x v="21"/>
    <x v="1"/>
    <x v="1"/>
    <x v="0"/>
    <n v="10220"/>
    <n v="675997"/>
    <n v="675997"/>
    <n v="32468"/>
    <n v="911100"/>
    <n v="911100"/>
    <n v="46253"/>
    <n v="317.6908023483366"/>
    <n v="4.8029798948811901"/>
  </r>
  <r>
    <x v="0"/>
    <x v="0"/>
    <x v="0"/>
    <x v="0"/>
    <x v="2"/>
    <x v="2"/>
    <x v="2"/>
    <x v="0"/>
    <x v="1"/>
    <x v="5"/>
    <n v="3239"/>
    <s v="Ostale usluge"/>
    <x v="22"/>
    <x v="1"/>
    <x v="1"/>
    <x v="0"/>
    <n v="0"/>
    <n v="14533"/>
    <n v="14533"/>
    <n v="3482"/>
    <n v="23159"/>
    <n v="23159"/>
    <n v="3339"/>
    <n v="0"/>
    <n v="23.95926512075965"/>
  </r>
  <r>
    <x v="0"/>
    <x v="0"/>
    <x v="0"/>
    <x v="0"/>
    <x v="2"/>
    <x v="2"/>
    <x v="2"/>
    <x v="0"/>
    <x v="1"/>
    <x v="6"/>
    <n v="3241"/>
    <s v="Naknade troškova osobama izvan radnog odnosa"/>
    <x v="23"/>
    <x v="1"/>
    <x v="1"/>
    <x v="0"/>
    <n v="0"/>
    <n v="4380"/>
    <n v="4380"/>
    <n v="0"/>
    <n v="500"/>
    <n v="500"/>
    <n v="672"/>
    <n v="0"/>
    <n v="0"/>
  </r>
  <r>
    <x v="0"/>
    <x v="0"/>
    <x v="0"/>
    <x v="0"/>
    <x v="2"/>
    <x v="2"/>
    <x v="2"/>
    <x v="0"/>
    <x v="1"/>
    <x v="7"/>
    <n v="3293"/>
    <s v="Reprezentacija"/>
    <x v="26"/>
    <x v="1"/>
    <x v="1"/>
    <x v="0"/>
    <n v="3400"/>
    <n v="1991"/>
    <n v="1991"/>
    <n v="0"/>
    <n v="5000"/>
    <n v="5000"/>
    <n v="2956"/>
    <n v="0"/>
    <n v="0"/>
  </r>
  <r>
    <x v="0"/>
    <x v="0"/>
    <x v="0"/>
    <x v="0"/>
    <x v="2"/>
    <x v="2"/>
    <x v="2"/>
    <x v="0"/>
    <x v="2"/>
    <x v="8"/>
    <n v="3431"/>
    <s v="Bankarske usluge i usluge platnog prometa"/>
    <x v="31"/>
    <x v="1"/>
    <x v="1"/>
    <x v="0"/>
    <n v="0"/>
    <n v="265"/>
    <n v="265"/>
    <n v="0"/>
    <n v="20"/>
    <n v="20"/>
    <n v="8"/>
    <n v="0"/>
    <n v="0"/>
  </r>
  <r>
    <x v="0"/>
    <x v="0"/>
    <x v="0"/>
    <x v="0"/>
    <x v="2"/>
    <x v="2"/>
    <x v="2"/>
    <x v="1"/>
    <x v="3"/>
    <x v="9"/>
    <n v="4221"/>
    <s v="Uredska oprema i namještaj"/>
    <x v="33"/>
    <x v="1"/>
    <x v="1"/>
    <x v="0"/>
    <n v="381"/>
    <n v="20000"/>
    <n v="20000"/>
    <n v="1562"/>
    <n v="44000"/>
    <n v="44000"/>
    <n v="0"/>
    <n v="409.97375328083996"/>
    <n v="7.8100000000000005"/>
  </r>
  <r>
    <x v="0"/>
    <x v="0"/>
    <x v="0"/>
    <x v="0"/>
    <x v="2"/>
    <x v="2"/>
    <x v="2"/>
    <x v="1"/>
    <x v="3"/>
    <x v="9"/>
    <n v="4222"/>
    <s v="Komunikacijska oprema"/>
    <x v="34"/>
    <x v="1"/>
    <x v="1"/>
    <x v="0"/>
    <n v="1892"/>
    <n v="130"/>
    <n v="130"/>
    <n v="0"/>
    <n v="1000"/>
    <n v="1000"/>
    <n v="0"/>
    <n v="0"/>
    <n v="0"/>
  </r>
  <r>
    <x v="0"/>
    <x v="0"/>
    <x v="0"/>
    <x v="0"/>
    <x v="2"/>
    <x v="2"/>
    <x v="2"/>
    <x v="1"/>
    <x v="3"/>
    <x v="9"/>
    <s v="4223"/>
    <s v="Oprema za održavanje i zaštitu"/>
    <x v="35"/>
    <x v="1"/>
    <x v="1"/>
    <x v="0"/>
    <n v="0"/>
    <n v="1350"/>
    <n v="1350"/>
    <n v="4456"/>
    <n v="100"/>
    <n v="100"/>
    <n v="0"/>
    <n v="0"/>
    <n v="330.07407407407408"/>
  </r>
  <r>
    <x v="0"/>
    <x v="0"/>
    <x v="0"/>
    <x v="0"/>
    <x v="2"/>
    <x v="2"/>
    <x v="2"/>
    <x v="1"/>
    <x v="3"/>
    <x v="10"/>
    <n v="4241"/>
    <s v="Knjige"/>
    <x v="36"/>
    <x v="1"/>
    <x v="1"/>
    <x v="0"/>
    <n v="0"/>
    <n v="1350"/>
    <n v="1350"/>
    <n v="21"/>
    <n v="5000"/>
    <n v="5000"/>
    <n v="0"/>
    <n v="0"/>
    <n v="1.5555555555555556"/>
  </r>
  <r>
    <x v="1"/>
    <x v="0"/>
    <x v="0"/>
    <x v="0"/>
    <x v="0"/>
    <x v="0"/>
    <x v="0"/>
    <x v="2"/>
    <x v="4"/>
    <x v="11"/>
    <s v="671 - izvor 11"/>
    <s v="Prihodi iz nadležnog proračuna za financ.redovne djelatn.prorač.korisnika"/>
    <x v="37"/>
    <x v="0"/>
    <x v="0"/>
    <x v="0"/>
    <n v="1058266"/>
    <n v="2383022"/>
    <n v="2383022"/>
    <n v="1391758"/>
    <n v="3174333"/>
    <n v="3174333"/>
    <n v="1058786"/>
    <n v="131.51306004350513"/>
    <n v="58.403069715680346"/>
  </r>
  <r>
    <x v="1"/>
    <x v="0"/>
    <x v="0"/>
    <x v="0"/>
    <x v="1"/>
    <x v="1"/>
    <x v="1"/>
    <x v="2"/>
    <x v="5"/>
    <x v="12"/>
    <n v="6615"/>
    <s v="Prihodi od pruženih usluga"/>
    <x v="38"/>
    <x v="0"/>
    <x v="0"/>
    <x v="0"/>
    <n v="0"/>
    <n v="1000"/>
    <n v="1000"/>
    <n v="0"/>
    <n v="1000"/>
    <n v="1000"/>
    <n v="0"/>
    <n v="0"/>
    <n v="0"/>
  </r>
  <r>
    <x v="1"/>
    <x v="0"/>
    <x v="0"/>
    <x v="0"/>
    <x v="2"/>
    <x v="2"/>
    <x v="2"/>
    <x v="2"/>
    <x v="6"/>
    <x v="13"/>
    <n v="65148"/>
    <s v="Ostale naknade i pristojbe za posebne namjene"/>
    <x v="39"/>
    <x v="0"/>
    <x v="0"/>
    <x v="0"/>
    <n v="673483"/>
    <n v="1250000"/>
    <n v="1250000"/>
    <n v="777275"/>
    <n v="1500000"/>
    <n v="1500000"/>
    <n v="611696"/>
    <n v="115.41122790033305"/>
    <n v="62.182000000000002"/>
  </r>
  <r>
    <x v="1"/>
    <x v="0"/>
    <x v="0"/>
    <x v="0"/>
    <x v="2"/>
    <x v="2"/>
    <x v="2"/>
    <x v="2"/>
    <x v="6"/>
    <x v="14"/>
    <n v="65268"/>
    <s v="Ostali prihodi za posebne namjene "/>
    <x v="40"/>
    <x v="1"/>
    <x v="1"/>
    <x v="0"/>
    <n v="643382"/>
    <n v="270000"/>
    <n v="270000"/>
    <n v="280245"/>
    <n v="691000"/>
    <n v="691000"/>
    <n v="672347"/>
    <n v="43.558103894731282"/>
    <n v="103.79444444444444"/>
  </r>
  <r>
    <x v="1"/>
    <x v="0"/>
    <x v="0"/>
    <x v="0"/>
    <x v="3"/>
    <x v="3"/>
    <x v="3"/>
    <x v="2"/>
    <x v="7"/>
    <x v="15"/>
    <n v="632311800"/>
    <s v="Tekuće pomoći od institucija i tijela EU - refundacije putnih troškova"/>
    <x v="41"/>
    <x v="0"/>
    <x v="0"/>
    <x v="0"/>
    <n v="4450"/>
    <n v="5000"/>
    <n v="5000"/>
    <n v="5021"/>
    <n v="2558"/>
    <n v="2558"/>
    <n v="4392"/>
    <n v="112.8314606741573"/>
    <n v="100.42"/>
  </r>
  <r>
    <x v="1"/>
    <x v="0"/>
    <x v="0"/>
    <x v="0"/>
    <x v="3"/>
    <x v="3"/>
    <x v="3"/>
    <x v="2"/>
    <x v="7"/>
    <x v="15"/>
    <n v="632311700"/>
    <s v="Tekuće pomoći od institucija i tijela EU - ostalo"/>
    <x v="42"/>
    <x v="0"/>
    <x v="0"/>
    <x v="0"/>
    <n v="12565"/>
    <n v="4358"/>
    <n v="4358"/>
    <n v="0"/>
    <n v="13000"/>
    <n v="13000"/>
    <n v="0"/>
    <n v="0"/>
    <n v="0"/>
  </r>
  <r>
    <x v="1"/>
    <x v="0"/>
    <x v="0"/>
    <x v="0"/>
    <x v="4"/>
    <x v="4"/>
    <x v="4"/>
    <x v="2"/>
    <x v="7"/>
    <x v="15"/>
    <n v="632112000"/>
    <s v="Tekuće pomoći od međunarodnih organizacija"/>
    <x v="43"/>
    <x v="0"/>
    <x v="0"/>
    <x v="0"/>
    <n v="16350"/>
    <n v="10000"/>
    <n v="10000"/>
    <n v="5524"/>
    <n v="20000"/>
    <n v="20000"/>
    <n v="14614"/>
    <n v="33.785932721712534"/>
    <n v="55.2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x v="0"/>
    <x v="0"/>
    <x v="0"/>
    <x v="0"/>
    <x v="0"/>
    <x v="0"/>
    <x v="0"/>
    <x v="0"/>
    <x v="0"/>
    <n v="3111"/>
    <s v="Plaće za redovan rad"/>
    <x v="0"/>
    <x v="0"/>
    <x v="0"/>
    <x v="0"/>
    <n v="745443"/>
    <n v="1852470"/>
    <n v="1852470"/>
    <n v="1049088"/>
    <n v="2512725"/>
    <n v="2512725"/>
    <n v="1231860"/>
    <n v="140.73349672610783"/>
    <n v="56.631848289041123"/>
  </r>
  <r>
    <x v="0"/>
    <x v="0"/>
    <x v="0"/>
    <x v="0"/>
    <x v="0"/>
    <x v="0"/>
    <x v="0"/>
    <x v="0"/>
    <x v="0"/>
    <x v="0"/>
    <s v="3113"/>
    <s v="Plaće za prekovremeni rad"/>
    <x v="1"/>
    <x v="0"/>
    <x v="0"/>
    <x v="0"/>
    <n v="0"/>
    <n v="15000"/>
    <n v="15000"/>
    <n v="150"/>
    <n v="15000"/>
    <n v="15000"/>
    <n v="1710"/>
    <n v="0"/>
    <n v="1"/>
  </r>
  <r>
    <x v="0"/>
    <x v="0"/>
    <x v="0"/>
    <x v="0"/>
    <x v="0"/>
    <x v="0"/>
    <x v="0"/>
    <x v="0"/>
    <x v="0"/>
    <x v="1"/>
    <n v="3121"/>
    <s v="Ostali rashodi za zaposlene"/>
    <x v="2"/>
    <x v="0"/>
    <x v="0"/>
    <x v="0"/>
    <n v="30630"/>
    <n v="55822"/>
    <n v="55822"/>
    <n v="41848"/>
    <n v="70000"/>
    <n v="70000"/>
    <n v="48584"/>
    <n v="136.62422461638917"/>
    <n v="74.966858944502164"/>
  </r>
  <r>
    <x v="0"/>
    <x v="0"/>
    <x v="0"/>
    <x v="0"/>
    <x v="0"/>
    <x v="0"/>
    <x v="0"/>
    <x v="0"/>
    <x v="0"/>
    <x v="2"/>
    <n v="3132"/>
    <s v="Doprinosi za obvezno zdravstveno osiguranje"/>
    <x v="3"/>
    <x v="0"/>
    <x v="0"/>
    <x v="0"/>
    <n v="124726"/>
    <n v="287334"/>
    <n v="287334"/>
    <n v="173103"/>
    <n v="411610"/>
    <n v="411610"/>
    <n v="203491"/>
    <n v="138.78662027163543"/>
    <n v="60.244523794608362"/>
  </r>
  <r>
    <x v="0"/>
    <x v="0"/>
    <x v="0"/>
    <x v="0"/>
    <x v="0"/>
    <x v="0"/>
    <x v="0"/>
    <x v="0"/>
    <x v="1"/>
    <x v="3"/>
    <n v="3211"/>
    <s v="Službena putovanja"/>
    <x v="4"/>
    <x v="0"/>
    <x v="0"/>
    <x v="0"/>
    <n v="15039"/>
    <n v="21783"/>
    <n v="21783"/>
    <n v="25634"/>
    <n v="15000"/>
    <n v="15000"/>
    <n v="31422"/>
    <n v="170.45016290976793"/>
    <n v="117.67892393150623"/>
  </r>
  <r>
    <x v="0"/>
    <x v="0"/>
    <x v="0"/>
    <x v="0"/>
    <x v="0"/>
    <x v="0"/>
    <x v="0"/>
    <x v="0"/>
    <x v="1"/>
    <x v="3"/>
    <n v="3212"/>
    <s v="Naknade za prijevoz, za rad na terenu i odvojeni život"/>
    <x v="5"/>
    <x v="0"/>
    <x v="0"/>
    <x v="0"/>
    <n v="24722"/>
    <n v="52649"/>
    <n v="52649"/>
    <n v="26362"/>
    <n v="62343"/>
    <n v="62343"/>
    <n v="25310"/>
    <n v="106.63376749453928"/>
    <n v="50.071226424053641"/>
  </r>
  <r>
    <x v="0"/>
    <x v="0"/>
    <x v="0"/>
    <x v="0"/>
    <x v="0"/>
    <x v="0"/>
    <x v="0"/>
    <x v="0"/>
    <x v="1"/>
    <x v="3"/>
    <n v="3213"/>
    <s v="Stručno usavršavanje zaposlenika"/>
    <x v="6"/>
    <x v="0"/>
    <x v="0"/>
    <x v="0"/>
    <n v="1794"/>
    <n v="3230"/>
    <n v="3230"/>
    <n v="6225"/>
    <n v="1990"/>
    <n v="1990"/>
    <n v="4603"/>
    <n v="346.98996655518391"/>
    <n v="192.72445820433438"/>
  </r>
  <r>
    <x v="0"/>
    <x v="0"/>
    <x v="0"/>
    <x v="0"/>
    <x v="0"/>
    <x v="0"/>
    <x v="0"/>
    <x v="0"/>
    <x v="1"/>
    <x v="3"/>
    <n v="3214"/>
    <s v="Ostale naknade troškova zaposlenima"/>
    <x v="7"/>
    <x v="0"/>
    <x v="0"/>
    <x v="0"/>
    <n v="0"/>
    <n v="135"/>
    <n v="135"/>
    <n v="3"/>
    <n v="100"/>
    <n v="100"/>
    <n v="0"/>
    <n v="0"/>
    <n v="2.2222222222222223"/>
  </r>
  <r>
    <x v="0"/>
    <x v="0"/>
    <x v="0"/>
    <x v="0"/>
    <x v="0"/>
    <x v="0"/>
    <x v="0"/>
    <x v="0"/>
    <x v="1"/>
    <x v="4"/>
    <n v="3221"/>
    <s v="Uredski materijal i ostali materijalni rashodi"/>
    <x v="8"/>
    <x v="0"/>
    <x v="0"/>
    <x v="0"/>
    <n v="8395"/>
    <n v="10618"/>
    <n v="10618"/>
    <n v="10747"/>
    <n v="100"/>
    <n v="100"/>
    <n v="9537"/>
    <n v="128.01667659321026"/>
    <n v="101.21491806366546"/>
  </r>
  <r>
    <x v="0"/>
    <x v="0"/>
    <x v="0"/>
    <x v="0"/>
    <x v="0"/>
    <x v="0"/>
    <x v="0"/>
    <x v="0"/>
    <x v="1"/>
    <x v="4"/>
    <n v="3222"/>
    <s v="Materijal i sirovine"/>
    <x v="9"/>
    <x v="0"/>
    <x v="0"/>
    <x v="0"/>
    <n v="0"/>
    <n v="100"/>
    <n v="100"/>
    <n v="0"/>
    <n v="100"/>
    <n v="100"/>
    <n v="0"/>
    <n v="0"/>
    <n v="0"/>
  </r>
  <r>
    <x v="0"/>
    <x v="0"/>
    <x v="0"/>
    <x v="0"/>
    <x v="0"/>
    <x v="0"/>
    <x v="0"/>
    <x v="0"/>
    <x v="1"/>
    <x v="4"/>
    <n v="3223"/>
    <s v="Energija"/>
    <x v="10"/>
    <x v="0"/>
    <x v="0"/>
    <x v="0"/>
    <n v="210"/>
    <n v="700"/>
    <n v="700"/>
    <n v="175"/>
    <n v="900"/>
    <n v="900"/>
    <n v="185"/>
    <n v="83.333333333333343"/>
    <n v="25"/>
  </r>
  <r>
    <x v="0"/>
    <x v="0"/>
    <x v="0"/>
    <x v="0"/>
    <x v="0"/>
    <x v="0"/>
    <x v="0"/>
    <x v="0"/>
    <x v="1"/>
    <x v="4"/>
    <n v="3224"/>
    <s v="Materijal i dijelovi za tekuće i investicijsko održavanje"/>
    <x v="11"/>
    <x v="0"/>
    <x v="0"/>
    <x v="0"/>
    <n v="0"/>
    <n v="571"/>
    <n v="571"/>
    <n v="0"/>
    <n v="570"/>
    <n v="570"/>
    <n v="0"/>
    <n v="0"/>
    <n v="0"/>
  </r>
  <r>
    <x v="0"/>
    <x v="0"/>
    <x v="0"/>
    <x v="0"/>
    <x v="0"/>
    <x v="0"/>
    <x v="0"/>
    <x v="0"/>
    <x v="1"/>
    <x v="4"/>
    <n v="3225"/>
    <s v="Sitni inventar i auto gume"/>
    <x v="12"/>
    <x v="0"/>
    <x v="0"/>
    <x v="0"/>
    <n v="181"/>
    <n v="800"/>
    <n v="800"/>
    <n v="814"/>
    <n v="1200"/>
    <n v="1200"/>
    <n v="329"/>
    <n v="449.72375690607737"/>
    <n v="101.75"/>
  </r>
  <r>
    <x v="0"/>
    <x v="0"/>
    <x v="0"/>
    <x v="0"/>
    <x v="0"/>
    <x v="0"/>
    <x v="0"/>
    <x v="0"/>
    <x v="1"/>
    <x v="4"/>
    <n v="3227"/>
    <s v="Službena, radna i zaštitna odjeća i obuća"/>
    <x v="13"/>
    <x v="0"/>
    <x v="0"/>
    <x v="0"/>
    <n v="0"/>
    <n v="100"/>
    <n v="100"/>
    <n v="0"/>
    <n v="100"/>
    <n v="100"/>
    <n v="0"/>
    <n v="0"/>
    <n v="0"/>
  </r>
  <r>
    <x v="0"/>
    <x v="0"/>
    <x v="0"/>
    <x v="0"/>
    <x v="0"/>
    <x v="0"/>
    <x v="0"/>
    <x v="0"/>
    <x v="1"/>
    <x v="5"/>
    <n v="3231"/>
    <s v="Usluge telefona, pošte i prijevoza"/>
    <x v="14"/>
    <x v="0"/>
    <x v="0"/>
    <x v="0"/>
    <n v="28993"/>
    <n v="18015"/>
    <n v="18015"/>
    <n v="15772"/>
    <n v="12005"/>
    <n v="12005"/>
    <n v="2795"/>
    <n v="54.399337771186154"/>
    <n v="87.549264501804046"/>
  </r>
  <r>
    <x v="0"/>
    <x v="0"/>
    <x v="0"/>
    <x v="0"/>
    <x v="0"/>
    <x v="0"/>
    <x v="0"/>
    <x v="0"/>
    <x v="1"/>
    <x v="5"/>
    <n v="3232"/>
    <s v="Usluge tekućeg i investicijskog održavanja"/>
    <x v="15"/>
    <x v="0"/>
    <x v="0"/>
    <x v="0"/>
    <n v="1235"/>
    <n v="2920"/>
    <n v="2920"/>
    <n v="1061"/>
    <n v="1205"/>
    <n v="1205"/>
    <n v="3384"/>
    <n v="85.910931174089072"/>
    <n v="36.335616438356169"/>
  </r>
  <r>
    <x v="0"/>
    <x v="0"/>
    <x v="0"/>
    <x v="0"/>
    <x v="0"/>
    <x v="0"/>
    <x v="0"/>
    <x v="0"/>
    <x v="1"/>
    <x v="5"/>
    <n v="3233"/>
    <s v="Usluge promidžbe i informiranja"/>
    <x v="16"/>
    <x v="0"/>
    <x v="0"/>
    <x v="0"/>
    <n v="5223"/>
    <n v="7765"/>
    <n v="7765"/>
    <n v="5682"/>
    <n v="2300"/>
    <n v="2300"/>
    <n v="0"/>
    <n v="108.78805284319357"/>
    <n v="73.174500965872497"/>
  </r>
  <r>
    <x v="0"/>
    <x v="0"/>
    <x v="0"/>
    <x v="0"/>
    <x v="0"/>
    <x v="0"/>
    <x v="0"/>
    <x v="0"/>
    <x v="1"/>
    <x v="5"/>
    <n v="3234"/>
    <s v="Komunalne usluge"/>
    <x v="17"/>
    <x v="0"/>
    <x v="0"/>
    <x v="0"/>
    <n v="0"/>
    <n v="300"/>
    <n v="300"/>
    <n v="321"/>
    <n v="3000"/>
    <n v="3000"/>
    <n v="793"/>
    <n v="0"/>
    <n v="107"/>
  </r>
  <r>
    <x v="0"/>
    <x v="0"/>
    <x v="0"/>
    <x v="0"/>
    <x v="0"/>
    <x v="0"/>
    <x v="0"/>
    <x v="0"/>
    <x v="1"/>
    <x v="5"/>
    <n v="3235"/>
    <s v="Zakupnine i najamnine"/>
    <x v="18"/>
    <x v="0"/>
    <x v="0"/>
    <x v="0"/>
    <n v="24273"/>
    <n v="11600"/>
    <n v="11600"/>
    <n v="15313"/>
    <n v="18960"/>
    <n v="18960"/>
    <n v="9593"/>
    <n v="63.086557079883001"/>
    <n v="132.00862068965517"/>
  </r>
  <r>
    <x v="0"/>
    <x v="0"/>
    <x v="0"/>
    <x v="0"/>
    <x v="0"/>
    <x v="0"/>
    <x v="0"/>
    <x v="0"/>
    <x v="1"/>
    <x v="5"/>
    <n v="3236"/>
    <s v="Zdravstvene i veterinarske usluge"/>
    <x v="19"/>
    <x v="0"/>
    <x v="0"/>
    <x v="0"/>
    <n v="11837"/>
    <n v="2900"/>
    <n v="2900"/>
    <n v="863"/>
    <n v="11590"/>
    <n v="11590"/>
    <n v="6837"/>
    <n v="7.2906986567542447"/>
    <n v="29.758620689655174"/>
  </r>
  <r>
    <x v="0"/>
    <x v="0"/>
    <x v="0"/>
    <x v="0"/>
    <x v="0"/>
    <x v="0"/>
    <x v="0"/>
    <x v="0"/>
    <x v="1"/>
    <x v="5"/>
    <n v="3237"/>
    <s v="Intelektualne i osobne usluge"/>
    <x v="20"/>
    <x v="0"/>
    <x v="0"/>
    <x v="0"/>
    <n v="0"/>
    <n v="1000"/>
    <n v="1000"/>
    <n v="0"/>
    <n v="1000"/>
    <n v="1000"/>
    <n v="0"/>
    <n v="0"/>
    <n v="0"/>
  </r>
  <r>
    <x v="0"/>
    <x v="0"/>
    <x v="0"/>
    <x v="0"/>
    <x v="0"/>
    <x v="0"/>
    <x v="0"/>
    <x v="0"/>
    <x v="1"/>
    <x v="5"/>
    <n v="3238"/>
    <s v="Računalne usluge"/>
    <x v="21"/>
    <x v="0"/>
    <x v="0"/>
    <x v="0"/>
    <n v="23805"/>
    <n v="8385"/>
    <n v="8385"/>
    <n v="6410"/>
    <n v="9000"/>
    <n v="9000"/>
    <n v="2819"/>
    <n v="26.927116152068891"/>
    <n v="76.446034585569464"/>
  </r>
  <r>
    <x v="0"/>
    <x v="0"/>
    <x v="0"/>
    <x v="0"/>
    <x v="0"/>
    <x v="0"/>
    <x v="0"/>
    <x v="0"/>
    <x v="1"/>
    <x v="5"/>
    <n v="3239"/>
    <s v="Ostale usluge"/>
    <x v="22"/>
    <x v="0"/>
    <x v="0"/>
    <x v="0"/>
    <n v="152"/>
    <n v="265"/>
    <n v="265"/>
    <n v="525"/>
    <n v="270"/>
    <n v="270"/>
    <n v="299"/>
    <n v="345.39473684210526"/>
    <n v="198.11320754716982"/>
  </r>
  <r>
    <x v="0"/>
    <x v="0"/>
    <x v="0"/>
    <x v="0"/>
    <x v="0"/>
    <x v="0"/>
    <x v="0"/>
    <x v="0"/>
    <x v="1"/>
    <x v="6"/>
    <n v="3241"/>
    <s v="Naknade troškova osobama izvan radnog odnosa"/>
    <x v="23"/>
    <x v="0"/>
    <x v="0"/>
    <x v="0"/>
    <n v="0"/>
    <n v="664"/>
    <n v="664"/>
    <n v="0"/>
    <n v="500"/>
    <n v="500"/>
    <n v="0"/>
    <n v="0"/>
    <n v="0"/>
  </r>
  <r>
    <x v="0"/>
    <x v="0"/>
    <x v="0"/>
    <x v="0"/>
    <x v="0"/>
    <x v="0"/>
    <x v="0"/>
    <x v="0"/>
    <x v="1"/>
    <x v="7"/>
    <n v="3291"/>
    <s v="Naknade za rad predstavničkih i izvršnih tijela, povjerensta"/>
    <x v="24"/>
    <x v="0"/>
    <x v="0"/>
    <x v="0"/>
    <n v="5801"/>
    <n v="9074"/>
    <n v="9074"/>
    <n v="3913"/>
    <n v="4500"/>
    <n v="4500"/>
    <n v="2439"/>
    <n v="67.453887260817098"/>
    <n v="43.123209169054441"/>
  </r>
  <r>
    <x v="0"/>
    <x v="0"/>
    <x v="0"/>
    <x v="0"/>
    <x v="0"/>
    <x v="0"/>
    <x v="0"/>
    <x v="0"/>
    <x v="1"/>
    <x v="7"/>
    <n v="3292"/>
    <s v="Premije osiguranja"/>
    <x v="25"/>
    <x v="0"/>
    <x v="0"/>
    <x v="0"/>
    <n v="433"/>
    <n v="531"/>
    <n v="531"/>
    <n v="689"/>
    <n v="450"/>
    <n v="450"/>
    <n v="689"/>
    <n v="159.12240184757508"/>
    <n v="129.75517890772127"/>
  </r>
  <r>
    <x v="0"/>
    <x v="0"/>
    <x v="0"/>
    <x v="0"/>
    <x v="0"/>
    <x v="0"/>
    <x v="0"/>
    <x v="0"/>
    <x v="1"/>
    <x v="7"/>
    <n v="3293"/>
    <s v="Reprezentacija"/>
    <x v="26"/>
    <x v="0"/>
    <x v="0"/>
    <x v="0"/>
    <n v="301"/>
    <n v="2324"/>
    <n v="2324"/>
    <n v="2380"/>
    <n v="3000"/>
    <n v="3000"/>
    <n v="778"/>
    <n v="790.69767441860461"/>
    <n v="102.40963855421687"/>
  </r>
  <r>
    <x v="0"/>
    <x v="0"/>
    <x v="0"/>
    <x v="0"/>
    <x v="0"/>
    <x v="0"/>
    <x v="0"/>
    <x v="0"/>
    <x v="1"/>
    <x v="7"/>
    <n v="3294"/>
    <s v="Članarine i norme"/>
    <x v="27"/>
    <x v="0"/>
    <x v="0"/>
    <x v="0"/>
    <n v="53"/>
    <n v="96"/>
    <n v="96"/>
    <n v="53"/>
    <n v="120"/>
    <n v="120"/>
    <n v="53"/>
    <n v="100"/>
    <n v="55.208333333333336"/>
  </r>
  <r>
    <x v="0"/>
    <x v="0"/>
    <x v="0"/>
    <x v="0"/>
    <x v="0"/>
    <x v="0"/>
    <x v="0"/>
    <x v="0"/>
    <x v="1"/>
    <x v="7"/>
    <n v="3295"/>
    <s v="Pristojbe i naknade"/>
    <x v="28"/>
    <x v="0"/>
    <x v="0"/>
    <x v="0"/>
    <n v="949"/>
    <n v="3345"/>
    <n v="3345"/>
    <n v="1820"/>
    <n v="4300"/>
    <n v="4300"/>
    <n v="3541"/>
    <n v="191.7808219178082"/>
    <n v="54.40956651718983"/>
  </r>
  <r>
    <x v="0"/>
    <x v="0"/>
    <x v="0"/>
    <x v="0"/>
    <x v="0"/>
    <x v="0"/>
    <x v="0"/>
    <x v="0"/>
    <x v="1"/>
    <x v="7"/>
    <n v="3296"/>
    <s v="Troškovi sudskih postupaka"/>
    <x v="29"/>
    <x v="0"/>
    <x v="0"/>
    <x v="0"/>
    <n v="1762"/>
    <n v="7963"/>
    <n v="7963"/>
    <n v="2696"/>
    <n v="2160"/>
    <n v="2160"/>
    <n v="15140"/>
    <n v="153.00794551645856"/>
    <n v="33.856586713550172"/>
  </r>
  <r>
    <x v="0"/>
    <x v="0"/>
    <x v="0"/>
    <x v="0"/>
    <x v="0"/>
    <x v="0"/>
    <x v="0"/>
    <x v="0"/>
    <x v="1"/>
    <x v="7"/>
    <n v="3299"/>
    <s v="Ostali nespomenuti rashodi poslovanja"/>
    <x v="30"/>
    <x v="0"/>
    <x v="0"/>
    <x v="0"/>
    <n v="325"/>
    <n v="398"/>
    <n v="398"/>
    <n v="99"/>
    <n v="600"/>
    <n v="600"/>
    <n v="399"/>
    <n v="30.461538461538463"/>
    <n v="24.874371859296481"/>
  </r>
  <r>
    <x v="0"/>
    <x v="0"/>
    <x v="0"/>
    <x v="0"/>
    <x v="0"/>
    <x v="0"/>
    <x v="0"/>
    <x v="0"/>
    <x v="2"/>
    <x v="8"/>
    <n v="3431"/>
    <s v="Bankarske usluge i usluge platnog prometa"/>
    <x v="31"/>
    <x v="0"/>
    <x v="0"/>
    <x v="0"/>
    <n v="10"/>
    <n v="20"/>
    <n v="20"/>
    <n v="7"/>
    <n v="20"/>
    <n v="20"/>
    <n v="0"/>
    <n v="70"/>
    <n v="35"/>
  </r>
  <r>
    <x v="0"/>
    <x v="0"/>
    <x v="0"/>
    <x v="0"/>
    <x v="0"/>
    <x v="0"/>
    <x v="0"/>
    <x v="0"/>
    <x v="2"/>
    <x v="8"/>
    <n v="3433"/>
    <s v="Zatezne kamate"/>
    <x v="32"/>
    <x v="0"/>
    <x v="0"/>
    <x v="0"/>
    <n v="1"/>
    <n v="15"/>
    <n v="15"/>
    <n v="6"/>
    <n v="15"/>
    <n v="15"/>
    <n v="31"/>
    <n v="600"/>
    <n v="40"/>
  </r>
  <r>
    <x v="0"/>
    <x v="0"/>
    <x v="0"/>
    <x v="0"/>
    <x v="0"/>
    <x v="0"/>
    <x v="0"/>
    <x v="1"/>
    <x v="3"/>
    <x v="9"/>
    <n v="4221"/>
    <s v="Uredska oprema i namještaj"/>
    <x v="33"/>
    <x v="0"/>
    <x v="0"/>
    <x v="0"/>
    <n v="0"/>
    <n v="1000"/>
    <n v="1000"/>
    <n v="0"/>
    <n v="0"/>
    <n v="0"/>
    <n v="0"/>
    <n v="0"/>
    <n v="0"/>
  </r>
  <r>
    <x v="0"/>
    <x v="0"/>
    <x v="0"/>
    <x v="0"/>
    <x v="0"/>
    <x v="0"/>
    <x v="0"/>
    <x v="1"/>
    <x v="3"/>
    <x v="9"/>
    <n v="4222"/>
    <s v="Komunikacijska oprema"/>
    <x v="34"/>
    <x v="0"/>
    <x v="0"/>
    <x v="0"/>
    <n v="0"/>
    <n v="130"/>
    <n v="130"/>
    <n v="0"/>
    <n v="1000"/>
    <n v="1000"/>
    <n v="0"/>
    <n v="0"/>
    <n v="0"/>
  </r>
  <r>
    <x v="0"/>
    <x v="0"/>
    <x v="0"/>
    <x v="0"/>
    <x v="0"/>
    <x v="0"/>
    <x v="0"/>
    <x v="1"/>
    <x v="3"/>
    <x v="9"/>
    <n v="4223"/>
    <s v="Oprema za održavanje i zaštitu"/>
    <x v="35"/>
    <x v="0"/>
    <x v="0"/>
    <x v="0"/>
    <n v="1972"/>
    <n v="3000"/>
    <n v="3000"/>
    <n v="0"/>
    <n v="6600"/>
    <n v="6600"/>
    <n v="3519"/>
    <n v="0"/>
    <n v="0"/>
  </r>
  <r>
    <x v="0"/>
    <x v="0"/>
    <x v="0"/>
    <x v="0"/>
    <x v="1"/>
    <x v="1"/>
    <x v="1"/>
    <x v="0"/>
    <x v="1"/>
    <x v="4"/>
    <n v="3221"/>
    <s v="Uredski materijal i ostali materijalni rashodi"/>
    <x v="8"/>
    <x v="0"/>
    <x v="0"/>
    <x v="0"/>
    <n v="0"/>
    <n v="133"/>
    <n v="133"/>
    <n v="0"/>
    <n v="200"/>
    <n v="200"/>
    <n v="0"/>
    <n v="0"/>
    <n v="0"/>
  </r>
  <r>
    <x v="0"/>
    <x v="0"/>
    <x v="0"/>
    <x v="0"/>
    <x v="1"/>
    <x v="1"/>
    <x v="1"/>
    <x v="0"/>
    <x v="1"/>
    <x v="4"/>
    <n v="3222"/>
    <s v="Materijal i sirovine"/>
    <x v="9"/>
    <x v="0"/>
    <x v="0"/>
    <x v="0"/>
    <n v="0"/>
    <n v="664"/>
    <n v="664"/>
    <n v="0"/>
    <n v="100"/>
    <n v="100"/>
    <n v="0"/>
    <n v="0"/>
    <n v="0"/>
  </r>
  <r>
    <x v="0"/>
    <x v="0"/>
    <x v="0"/>
    <x v="0"/>
    <x v="1"/>
    <x v="1"/>
    <x v="1"/>
    <x v="0"/>
    <x v="1"/>
    <x v="4"/>
    <n v="3227"/>
    <s v="Službena, radna i zaštitna odjeća i obuća"/>
    <x v="13"/>
    <x v="0"/>
    <x v="0"/>
    <x v="0"/>
    <n v="0"/>
    <n v="13"/>
    <n v="13"/>
    <n v="0"/>
    <n v="0"/>
    <n v="0"/>
    <n v="0"/>
    <n v="0"/>
    <n v="0"/>
  </r>
  <r>
    <x v="0"/>
    <x v="0"/>
    <x v="0"/>
    <x v="0"/>
    <x v="1"/>
    <x v="1"/>
    <x v="1"/>
    <x v="0"/>
    <x v="1"/>
    <x v="5"/>
    <n v="3232"/>
    <s v="Usluge tekućeg i investicijskog održavanja"/>
    <x v="15"/>
    <x v="0"/>
    <x v="0"/>
    <x v="0"/>
    <n v="0"/>
    <n v="200"/>
    <n v="200"/>
    <n v="0"/>
    <n v="200"/>
    <n v="200"/>
    <n v="0"/>
    <n v="0"/>
    <n v="0"/>
  </r>
  <r>
    <x v="0"/>
    <x v="0"/>
    <x v="0"/>
    <x v="0"/>
    <x v="1"/>
    <x v="1"/>
    <x v="1"/>
    <x v="0"/>
    <x v="1"/>
    <x v="5"/>
    <n v="3236"/>
    <s v="Zdravstvene i veterinarske usluge"/>
    <x v="19"/>
    <x v="0"/>
    <x v="0"/>
    <x v="0"/>
    <n v="0"/>
    <n v="13"/>
    <n v="13"/>
    <n v="0"/>
    <n v="0"/>
    <n v="0"/>
    <n v="0"/>
    <n v="0"/>
    <n v="0"/>
  </r>
  <r>
    <x v="0"/>
    <x v="0"/>
    <x v="0"/>
    <x v="0"/>
    <x v="1"/>
    <x v="1"/>
    <x v="1"/>
    <x v="0"/>
    <x v="1"/>
    <x v="5"/>
    <n v="3239"/>
    <s v="Ostale usluge"/>
    <x v="22"/>
    <x v="0"/>
    <x v="0"/>
    <x v="0"/>
    <n v="0"/>
    <n v="13"/>
    <n v="13"/>
    <n v="0"/>
    <n v="100"/>
    <n v="100"/>
    <n v="0"/>
    <n v="0"/>
    <n v="0"/>
  </r>
  <r>
    <x v="0"/>
    <x v="0"/>
    <x v="0"/>
    <x v="0"/>
    <x v="1"/>
    <x v="1"/>
    <x v="1"/>
    <x v="0"/>
    <x v="1"/>
    <x v="7"/>
    <n v="3293"/>
    <s v="Reprezentacija"/>
    <x v="26"/>
    <x v="0"/>
    <x v="0"/>
    <x v="0"/>
    <n v="0"/>
    <n v="13"/>
    <n v="13"/>
    <n v="0"/>
    <n v="100"/>
    <n v="100"/>
    <n v="0"/>
    <n v="0"/>
    <n v="0"/>
  </r>
  <r>
    <x v="0"/>
    <x v="0"/>
    <x v="0"/>
    <x v="0"/>
    <x v="1"/>
    <x v="1"/>
    <x v="1"/>
    <x v="1"/>
    <x v="3"/>
    <x v="9"/>
    <n v="4221"/>
    <s v="Uredska oprema i namještaj"/>
    <x v="33"/>
    <x v="0"/>
    <x v="0"/>
    <x v="0"/>
    <n v="0"/>
    <n v="130"/>
    <n v="130"/>
    <n v="0"/>
    <n v="100"/>
    <n v="100"/>
    <n v="0"/>
    <n v="0"/>
    <n v="0"/>
  </r>
  <r>
    <x v="0"/>
    <x v="0"/>
    <x v="0"/>
    <x v="0"/>
    <x v="1"/>
    <x v="1"/>
    <x v="1"/>
    <x v="1"/>
    <x v="3"/>
    <x v="9"/>
    <n v="4223"/>
    <s v="Oprema za održavanje i zaštitu"/>
    <x v="35"/>
    <x v="0"/>
    <x v="0"/>
    <x v="0"/>
    <n v="0"/>
    <n v="130"/>
    <n v="130"/>
    <n v="0"/>
    <n v="100"/>
    <n v="100"/>
    <n v="0"/>
    <n v="0"/>
    <n v="0"/>
  </r>
  <r>
    <x v="0"/>
    <x v="0"/>
    <x v="0"/>
    <x v="0"/>
    <x v="2"/>
    <x v="2"/>
    <x v="2"/>
    <x v="0"/>
    <x v="1"/>
    <x v="7"/>
    <n v="3295"/>
    <s v="Pristojbe i naknade"/>
    <x v="28"/>
    <x v="0"/>
    <x v="0"/>
    <x v="0"/>
    <n v="525410"/>
    <n v="1281944"/>
    <n v="1281944"/>
    <n v="560591"/>
    <n v="1414667"/>
    <n v="1414667"/>
    <n v="612634"/>
    <n v="106.69591366742164"/>
    <n v="43.729757306091372"/>
  </r>
  <r>
    <x v="0"/>
    <x v="0"/>
    <x v="0"/>
    <x v="0"/>
    <x v="2"/>
    <x v="2"/>
    <x v="2"/>
    <x v="0"/>
    <x v="2"/>
    <x v="8"/>
    <n v="3431"/>
    <s v="Bankarske usluge i usluge platnog prometa"/>
    <x v="31"/>
    <x v="0"/>
    <x v="0"/>
    <x v="0"/>
    <n v="0"/>
    <n v="600"/>
    <n v="600"/>
    <n v="0"/>
    <n v="0"/>
    <n v="0"/>
    <n v="0"/>
    <n v="0"/>
    <n v="0"/>
  </r>
  <r>
    <x v="0"/>
    <x v="0"/>
    <x v="0"/>
    <x v="0"/>
    <x v="3"/>
    <x v="3"/>
    <x v="3"/>
    <x v="0"/>
    <x v="0"/>
    <x v="0"/>
    <n v="3111"/>
    <s v="Plaće za redovan rad"/>
    <x v="0"/>
    <x v="0"/>
    <x v="0"/>
    <x v="0"/>
    <n v="10471"/>
    <n v="0"/>
    <n v="0"/>
    <n v="0"/>
    <n v="0"/>
    <n v="0"/>
    <n v="0"/>
    <n v="0"/>
    <n v="0"/>
  </r>
  <r>
    <x v="0"/>
    <x v="0"/>
    <x v="0"/>
    <x v="0"/>
    <x v="3"/>
    <x v="3"/>
    <x v="3"/>
    <x v="0"/>
    <x v="1"/>
    <x v="3"/>
    <n v="3211"/>
    <s v="Službena putovanja"/>
    <x v="4"/>
    <x v="0"/>
    <x v="0"/>
    <x v="0"/>
    <n v="4450"/>
    <n v="6636"/>
    <n v="6636"/>
    <n v="5021"/>
    <n v="13000"/>
    <n v="13000"/>
    <n v="1746"/>
    <n v="112.8314606741573"/>
    <n v="75.663050030138635"/>
  </r>
  <r>
    <x v="0"/>
    <x v="0"/>
    <x v="0"/>
    <x v="0"/>
    <x v="3"/>
    <x v="3"/>
    <x v="3"/>
    <x v="0"/>
    <x v="1"/>
    <x v="5"/>
    <n v="3233"/>
    <s v="Usluge promidžbe i informiranja"/>
    <x v="16"/>
    <x v="0"/>
    <x v="0"/>
    <x v="0"/>
    <n v="0"/>
    <n v="664"/>
    <n v="664"/>
    <n v="0"/>
    <n v="664"/>
    <n v="664"/>
    <n v="0"/>
    <n v="0"/>
    <n v="0"/>
  </r>
  <r>
    <x v="0"/>
    <x v="0"/>
    <x v="0"/>
    <x v="0"/>
    <x v="3"/>
    <x v="3"/>
    <x v="3"/>
    <x v="0"/>
    <x v="1"/>
    <x v="5"/>
    <n v="3235"/>
    <s v="Zakupnine i najamnine"/>
    <x v="18"/>
    <x v="0"/>
    <x v="0"/>
    <x v="0"/>
    <n v="0"/>
    <n v="0"/>
    <n v="0"/>
    <n v="0"/>
    <n v="0"/>
    <n v="0"/>
    <n v="0"/>
    <n v="0"/>
    <n v="0"/>
  </r>
  <r>
    <x v="0"/>
    <x v="0"/>
    <x v="0"/>
    <x v="0"/>
    <x v="3"/>
    <x v="3"/>
    <x v="3"/>
    <x v="0"/>
    <x v="1"/>
    <x v="5"/>
    <n v="3237"/>
    <s v="Intelektualne i osobne usluge"/>
    <x v="20"/>
    <x v="0"/>
    <x v="0"/>
    <x v="0"/>
    <n v="0"/>
    <n v="664"/>
    <n v="664"/>
    <n v="0"/>
    <n v="664"/>
    <n v="664"/>
    <n v="0"/>
    <n v="0"/>
    <n v="0"/>
  </r>
  <r>
    <x v="0"/>
    <x v="0"/>
    <x v="0"/>
    <x v="0"/>
    <x v="3"/>
    <x v="3"/>
    <x v="3"/>
    <x v="0"/>
    <x v="1"/>
    <x v="5"/>
    <n v="3239"/>
    <s v="Ostale usluge"/>
    <x v="22"/>
    <x v="0"/>
    <x v="0"/>
    <x v="0"/>
    <n v="0"/>
    <n v="664"/>
    <n v="664"/>
    <n v="0"/>
    <n v="664"/>
    <n v="664"/>
    <n v="0"/>
    <n v="0"/>
    <n v="0"/>
  </r>
  <r>
    <x v="0"/>
    <x v="0"/>
    <x v="0"/>
    <x v="0"/>
    <x v="3"/>
    <x v="3"/>
    <x v="3"/>
    <x v="0"/>
    <x v="1"/>
    <x v="6"/>
    <n v="3241"/>
    <s v="Naknade troškova osobama izvan radnog odnosa"/>
    <x v="23"/>
    <x v="0"/>
    <x v="0"/>
    <x v="0"/>
    <n v="0"/>
    <n v="664"/>
    <n v="664"/>
    <n v="0"/>
    <n v="500"/>
    <n v="500"/>
    <n v="0"/>
    <n v="0"/>
    <n v="0"/>
  </r>
  <r>
    <x v="0"/>
    <x v="0"/>
    <x v="0"/>
    <x v="0"/>
    <x v="3"/>
    <x v="3"/>
    <x v="3"/>
    <x v="0"/>
    <x v="1"/>
    <x v="7"/>
    <n v="3293"/>
    <s v="Reprezentacija"/>
    <x v="26"/>
    <x v="0"/>
    <x v="0"/>
    <x v="0"/>
    <n v="0"/>
    <n v="66"/>
    <n v="66"/>
    <n v="0"/>
    <n v="66"/>
    <n v="66"/>
    <n v="0"/>
    <n v="0"/>
    <n v="0"/>
  </r>
  <r>
    <x v="0"/>
    <x v="0"/>
    <x v="0"/>
    <x v="0"/>
    <x v="4"/>
    <x v="4"/>
    <x v="4"/>
    <x v="0"/>
    <x v="1"/>
    <x v="3"/>
    <n v="3211"/>
    <s v="Službena putovanja"/>
    <x v="4"/>
    <x v="0"/>
    <x v="0"/>
    <x v="0"/>
    <n v="3978"/>
    <n v="5515"/>
    <n v="5515"/>
    <n v="0"/>
    <n v="15000"/>
    <n v="15000"/>
    <n v="7254"/>
    <n v="0"/>
    <n v="0"/>
  </r>
  <r>
    <x v="0"/>
    <x v="0"/>
    <x v="0"/>
    <x v="0"/>
    <x v="4"/>
    <x v="4"/>
    <x v="4"/>
    <x v="0"/>
    <x v="1"/>
    <x v="3"/>
    <n v="3213"/>
    <s v="Stručno usavršavanje zaposlenika"/>
    <x v="6"/>
    <x v="0"/>
    <x v="0"/>
    <x v="0"/>
    <n v="0"/>
    <n v="664"/>
    <n v="664"/>
    <n v="0"/>
    <n v="664"/>
    <n v="664"/>
    <n v="0"/>
    <n v="0"/>
    <n v="0"/>
  </r>
  <r>
    <x v="0"/>
    <x v="0"/>
    <x v="0"/>
    <x v="0"/>
    <x v="4"/>
    <x v="4"/>
    <x v="4"/>
    <x v="0"/>
    <x v="1"/>
    <x v="5"/>
    <n v="3233"/>
    <s v="Usluge promidžbe i informiranja"/>
    <x v="16"/>
    <x v="0"/>
    <x v="0"/>
    <x v="0"/>
    <n v="0"/>
    <n v="133"/>
    <n v="133"/>
    <n v="0"/>
    <n v="133"/>
    <n v="133"/>
    <n v="0"/>
    <n v="0"/>
    <n v="0"/>
  </r>
  <r>
    <x v="0"/>
    <x v="0"/>
    <x v="0"/>
    <x v="0"/>
    <x v="4"/>
    <x v="4"/>
    <x v="4"/>
    <x v="0"/>
    <x v="1"/>
    <x v="5"/>
    <n v="3235"/>
    <s v="Zakupnine i najamnine"/>
    <x v="18"/>
    <x v="0"/>
    <x v="0"/>
    <x v="0"/>
    <n v="0"/>
    <n v="100"/>
    <n v="100"/>
    <n v="0"/>
    <n v="100"/>
    <n v="100"/>
    <n v="0"/>
    <n v="0"/>
    <n v="0"/>
  </r>
  <r>
    <x v="0"/>
    <x v="0"/>
    <x v="0"/>
    <x v="0"/>
    <x v="4"/>
    <x v="4"/>
    <x v="4"/>
    <x v="0"/>
    <x v="1"/>
    <x v="5"/>
    <n v="3237"/>
    <s v="Intelektualne i osobne usluge"/>
    <x v="20"/>
    <x v="0"/>
    <x v="0"/>
    <x v="0"/>
    <n v="0"/>
    <n v="133"/>
    <n v="133"/>
    <n v="0"/>
    <n v="133"/>
    <n v="133"/>
    <n v="0"/>
    <n v="0"/>
    <n v="0"/>
  </r>
  <r>
    <x v="0"/>
    <x v="0"/>
    <x v="0"/>
    <x v="0"/>
    <x v="4"/>
    <x v="4"/>
    <x v="4"/>
    <x v="0"/>
    <x v="1"/>
    <x v="6"/>
    <n v="3241"/>
    <s v="Naknade troškova osobama izvan radnog odnosa"/>
    <x v="23"/>
    <x v="0"/>
    <x v="0"/>
    <x v="0"/>
    <n v="0"/>
    <n v="929"/>
    <n v="929"/>
    <n v="0"/>
    <n v="929"/>
    <n v="929"/>
    <n v="0"/>
    <n v="0"/>
    <n v="0"/>
  </r>
  <r>
    <x v="0"/>
    <x v="0"/>
    <x v="0"/>
    <x v="0"/>
    <x v="4"/>
    <x v="4"/>
    <x v="4"/>
    <x v="0"/>
    <x v="1"/>
    <x v="7"/>
    <n v="3293"/>
    <s v="Reprezentacija"/>
    <x v="26"/>
    <x v="0"/>
    <x v="0"/>
    <x v="0"/>
    <n v="0"/>
    <n v="796"/>
    <n v="796"/>
    <n v="0"/>
    <n v="500"/>
    <n v="500"/>
    <n v="0"/>
    <n v="0"/>
    <n v="0"/>
  </r>
  <r>
    <x v="0"/>
    <x v="0"/>
    <x v="0"/>
    <x v="0"/>
    <x v="2"/>
    <x v="2"/>
    <x v="2"/>
    <x v="0"/>
    <x v="1"/>
    <x v="3"/>
    <n v="3211"/>
    <s v="Službena putovanja"/>
    <x v="4"/>
    <x v="1"/>
    <x v="1"/>
    <x v="0"/>
    <n v="133"/>
    <n v="11000"/>
    <n v="11000"/>
    <n v="4175"/>
    <n v="24332"/>
    <n v="24332"/>
    <n v="3474"/>
    <n v="3139.0977443609022"/>
    <n v="37.954545454545453"/>
  </r>
  <r>
    <x v="0"/>
    <x v="0"/>
    <x v="0"/>
    <x v="0"/>
    <x v="2"/>
    <x v="2"/>
    <x v="2"/>
    <x v="0"/>
    <x v="1"/>
    <x v="3"/>
    <n v="3213"/>
    <s v="Stručno usavršavanje zaposlenika"/>
    <x v="6"/>
    <x v="1"/>
    <x v="1"/>
    <x v="0"/>
    <n v="1349"/>
    <n v="7714"/>
    <n v="7714"/>
    <n v="2612"/>
    <n v="21750"/>
    <n v="21750"/>
    <n v="1808"/>
    <n v="193.62490733876948"/>
    <n v="33.860513352346381"/>
  </r>
  <r>
    <x v="0"/>
    <x v="0"/>
    <x v="0"/>
    <x v="0"/>
    <x v="2"/>
    <x v="2"/>
    <x v="2"/>
    <x v="0"/>
    <x v="1"/>
    <x v="4"/>
    <n v="3221"/>
    <s v="Uredski materijal i ostali materijalni rashodi"/>
    <x v="8"/>
    <x v="1"/>
    <x v="1"/>
    <x v="0"/>
    <n v="0"/>
    <n v="12582"/>
    <n v="12582"/>
    <n v="2405"/>
    <n v="18675"/>
    <n v="18675"/>
    <n v="50"/>
    <n v="0"/>
    <n v="19.11460817040216"/>
  </r>
  <r>
    <x v="0"/>
    <x v="0"/>
    <x v="0"/>
    <x v="0"/>
    <x v="2"/>
    <x v="2"/>
    <x v="2"/>
    <x v="0"/>
    <x v="1"/>
    <x v="5"/>
    <n v="3231"/>
    <s v="Usluge telefona, pošte i prijevoza"/>
    <x v="14"/>
    <x v="1"/>
    <x v="1"/>
    <x v="0"/>
    <n v="0"/>
    <n v="60536"/>
    <n v="60536"/>
    <n v="17278"/>
    <n v="107600"/>
    <n v="107600"/>
    <n v="40646"/>
    <n v="0"/>
    <n v="28.541694198493456"/>
  </r>
  <r>
    <x v="0"/>
    <x v="0"/>
    <x v="0"/>
    <x v="0"/>
    <x v="2"/>
    <x v="2"/>
    <x v="2"/>
    <x v="0"/>
    <x v="1"/>
    <x v="5"/>
    <s v="3232"/>
    <s v="Usluge tekućeg i investicijskog održavanja"/>
    <x v="15"/>
    <x v="1"/>
    <x v="1"/>
    <x v="0"/>
    <n v="0"/>
    <n v="1858"/>
    <n v="1858"/>
    <n v="0"/>
    <n v="3000"/>
    <n v="3000"/>
    <n v="0"/>
    <n v="0"/>
    <n v="0"/>
  </r>
  <r>
    <x v="0"/>
    <x v="0"/>
    <x v="0"/>
    <x v="0"/>
    <x v="2"/>
    <x v="2"/>
    <x v="2"/>
    <x v="0"/>
    <x v="1"/>
    <x v="5"/>
    <n v="3233"/>
    <s v="Usluge promidžbe i informiranja"/>
    <x v="16"/>
    <x v="1"/>
    <x v="1"/>
    <x v="0"/>
    <n v="9951"/>
    <n v="21590"/>
    <n v="21590"/>
    <n v="10982"/>
    <n v="32925"/>
    <n v="32925"/>
    <n v="11545"/>
    <n v="110.36076776203396"/>
    <n v="50.866141732283467"/>
  </r>
  <r>
    <x v="0"/>
    <x v="0"/>
    <x v="0"/>
    <x v="0"/>
    <x v="2"/>
    <x v="2"/>
    <x v="2"/>
    <x v="0"/>
    <x v="1"/>
    <x v="5"/>
    <n v="3235"/>
    <s v="Zakupnine i najamnine"/>
    <x v="18"/>
    <x v="1"/>
    <x v="1"/>
    <x v="0"/>
    <n v="1415"/>
    <n v="110525"/>
    <n v="110525"/>
    <n v="0"/>
    <n v="147177"/>
    <n v="147177"/>
    <n v="10152"/>
    <n v="0"/>
    <n v="0"/>
  </r>
  <r>
    <x v="0"/>
    <x v="0"/>
    <x v="0"/>
    <x v="0"/>
    <x v="2"/>
    <x v="2"/>
    <x v="2"/>
    <x v="0"/>
    <x v="1"/>
    <x v="5"/>
    <n v="3237"/>
    <s v="Intelektualne i osobne usluge"/>
    <x v="20"/>
    <x v="1"/>
    <x v="1"/>
    <x v="0"/>
    <n v="0"/>
    <n v="7256"/>
    <n v="7256"/>
    <n v="6037"/>
    <n v="28400"/>
    <n v="28400"/>
    <n v="11062"/>
    <n v="0"/>
    <n v="83.200110253583233"/>
  </r>
  <r>
    <x v="0"/>
    <x v="0"/>
    <x v="0"/>
    <x v="0"/>
    <x v="2"/>
    <x v="2"/>
    <x v="2"/>
    <x v="0"/>
    <x v="1"/>
    <x v="5"/>
    <n v="3238"/>
    <s v="Računalne usluge"/>
    <x v="21"/>
    <x v="1"/>
    <x v="1"/>
    <x v="0"/>
    <n v="10220"/>
    <n v="675997"/>
    <n v="675997"/>
    <n v="32468"/>
    <n v="911100"/>
    <n v="911100"/>
    <n v="46253"/>
    <n v="317.6908023483366"/>
    <n v="4.8029798948811901"/>
  </r>
  <r>
    <x v="0"/>
    <x v="0"/>
    <x v="0"/>
    <x v="0"/>
    <x v="2"/>
    <x v="2"/>
    <x v="2"/>
    <x v="0"/>
    <x v="1"/>
    <x v="5"/>
    <n v="3239"/>
    <s v="Ostale usluge"/>
    <x v="22"/>
    <x v="1"/>
    <x v="1"/>
    <x v="0"/>
    <n v="0"/>
    <n v="14533"/>
    <n v="14533"/>
    <n v="3482"/>
    <n v="23159"/>
    <n v="23159"/>
    <n v="3339"/>
    <n v="0"/>
    <n v="23.95926512075965"/>
  </r>
  <r>
    <x v="0"/>
    <x v="0"/>
    <x v="0"/>
    <x v="0"/>
    <x v="2"/>
    <x v="2"/>
    <x v="2"/>
    <x v="0"/>
    <x v="1"/>
    <x v="6"/>
    <n v="3241"/>
    <s v="Naknade troškova osobama izvan radnog odnosa"/>
    <x v="23"/>
    <x v="1"/>
    <x v="1"/>
    <x v="0"/>
    <n v="0"/>
    <n v="4380"/>
    <n v="4380"/>
    <n v="0"/>
    <n v="500"/>
    <n v="500"/>
    <n v="672"/>
    <n v="0"/>
    <n v="0"/>
  </r>
  <r>
    <x v="0"/>
    <x v="0"/>
    <x v="0"/>
    <x v="0"/>
    <x v="2"/>
    <x v="2"/>
    <x v="2"/>
    <x v="0"/>
    <x v="1"/>
    <x v="7"/>
    <n v="3293"/>
    <s v="Reprezentacija"/>
    <x v="26"/>
    <x v="1"/>
    <x v="1"/>
    <x v="0"/>
    <n v="3400"/>
    <n v="1991"/>
    <n v="1991"/>
    <n v="0"/>
    <n v="5000"/>
    <n v="5000"/>
    <n v="2956"/>
    <n v="0"/>
    <n v="0"/>
  </r>
  <r>
    <x v="0"/>
    <x v="0"/>
    <x v="0"/>
    <x v="0"/>
    <x v="2"/>
    <x v="2"/>
    <x v="2"/>
    <x v="0"/>
    <x v="2"/>
    <x v="8"/>
    <n v="3431"/>
    <s v="Bankarske usluge i usluge platnog prometa"/>
    <x v="31"/>
    <x v="1"/>
    <x v="1"/>
    <x v="0"/>
    <n v="0"/>
    <n v="265"/>
    <n v="265"/>
    <n v="0"/>
    <n v="20"/>
    <n v="20"/>
    <n v="8"/>
    <n v="0"/>
    <n v="0"/>
  </r>
  <r>
    <x v="0"/>
    <x v="0"/>
    <x v="0"/>
    <x v="0"/>
    <x v="2"/>
    <x v="2"/>
    <x v="2"/>
    <x v="1"/>
    <x v="3"/>
    <x v="9"/>
    <n v="4221"/>
    <s v="Uredska oprema i namještaj"/>
    <x v="33"/>
    <x v="1"/>
    <x v="1"/>
    <x v="0"/>
    <n v="381"/>
    <n v="20000"/>
    <n v="20000"/>
    <n v="1562"/>
    <n v="44000"/>
    <n v="44000"/>
    <n v="0"/>
    <n v="409.97375328083996"/>
    <n v="7.8100000000000005"/>
  </r>
  <r>
    <x v="0"/>
    <x v="0"/>
    <x v="0"/>
    <x v="0"/>
    <x v="2"/>
    <x v="2"/>
    <x v="2"/>
    <x v="1"/>
    <x v="3"/>
    <x v="9"/>
    <n v="4222"/>
    <s v="Komunikacijska oprema"/>
    <x v="34"/>
    <x v="1"/>
    <x v="1"/>
    <x v="0"/>
    <n v="1892"/>
    <n v="130"/>
    <n v="130"/>
    <n v="0"/>
    <n v="1000"/>
    <n v="1000"/>
    <n v="0"/>
    <n v="0"/>
    <n v="0"/>
  </r>
  <r>
    <x v="0"/>
    <x v="0"/>
    <x v="0"/>
    <x v="0"/>
    <x v="2"/>
    <x v="2"/>
    <x v="2"/>
    <x v="1"/>
    <x v="3"/>
    <x v="9"/>
    <s v="4223"/>
    <s v="Oprema za održavanje i zaštitu"/>
    <x v="35"/>
    <x v="1"/>
    <x v="1"/>
    <x v="0"/>
    <n v="0"/>
    <n v="1350"/>
    <n v="1350"/>
    <n v="4456"/>
    <n v="100"/>
    <n v="100"/>
    <n v="0"/>
    <n v="0"/>
    <n v="330.07407407407408"/>
  </r>
  <r>
    <x v="0"/>
    <x v="0"/>
    <x v="0"/>
    <x v="0"/>
    <x v="2"/>
    <x v="2"/>
    <x v="2"/>
    <x v="1"/>
    <x v="3"/>
    <x v="10"/>
    <n v="4241"/>
    <s v="Knjige"/>
    <x v="36"/>
    <x v="1"/>
    <x v="1"/>
    <x v="0"/>
    <n v="0"/>
    <n v="1350"/>
    <n v="1350"/>
    <n v="21"/>
    <n v="5000"/>
    <n v="5000"/>
    <n v="0"/>
    <n v="0"/>
    <n v="1.5555555555555556"/>
  </r>
  <r>
    <x v="1"/>
    <x v="0"/>
    <x v="0"/>
    <x v="0"/>
    <x v="0"/>
    <x v="0"/>
    <x v="0"/>
    <x v="2"/>
    <x v="4"/>
    <x v="11"/>
    <s v="671 - izvor 11"/>
    <s v="Prihodi iz nadležnog proračuna za financ.redovne djelatn.prorač.korisnika"/>
    <x v="37"/>
    <x v="0"/>
    <x v="0"/>
    <x v="0"/>
    <n v="1058266"/>
    <n v="2383022"/>
    <n v="2383022"/>
    <n v="1391758"/>
    <n v="3174333"/>
    <n v="3174333"/>
    <n v="1058786"/>
    <n v="131.51306004350513"/>
    <n v="58.403069715680346"/>
  </r>
  <r>
    <x v="1"/>
    <x v="0"/>
    <x v="0"/>
    <x v="0"/>
    <x v="1"/>
    <x v="1"/>
    <x v="1"/>
    <x v="2"/>
    <x v="5"/>
    <x v="12"/>
    <n v="6615"/>
    <s v="Prihodi od pruženih usluga"/>
    <x v="38"/>
    <x v="0"/>
    <x v="0"/>
    <x v="0"/>
    <n v="0"/>
    <n v="1000"/>
    <n v="1000"/>
    <n v="0"/>
    <n v="1000"/>
    <n v="1000"/>
    <n v="0"/>
    <n v="0"/>
    <n v="0"/>
  </r>
  <r>
    <x v="1"/>
    <x v="0"/>
    <x v="0"/>
    <x v="0"/>
    <x v="2"/>
    <x v="2"/>
    <x v="2"/>
    <x v="2"/>
    <x v="6"/>
    <x v="13"/>
    <n v="65148"/>
    <s v="Ostale naknade i pristojbe za posebne namjene"/>
    <x v="39"/>
    <x v="0"/>
    <x v="0"/>
    <x v="0"/>
    <n v="673483"/>
    <n v="1250000"/>
    <n v="1250000"/>
    <n v="777275"/>
    <n v="1500000"/>
    <n v="1500000"/>
    <n v="611696"/>
    <n v="115.41122790033305"/>
    <n v="62.182000000000002"/>
  </r>
  <r>
    <x v="1"/>
    <x v="0"/>
    <x v="0"/>
    <x v="0"/>
    <x v="2"/>
    <x v="2"/>
    <x v="2"/>
    <x v="2"/>
    <x v="6"/>
    <x v="14"/>
    <n v="65268"/>
    <s v="Ostali prihodi za posebne namjene "/>
    <x v="40"/>
    <x v="1"/>
    <x v="1"/>
    <x v="0"/>
    <n v="643382"/>
    <n v="270000"/>
    <n v="270000"/>
    <n v="280245"/>
    <n v="691000"/>
    <n v="691000"/>
    <n v="672347"/>
    <n v="43.558103894731282"/>
    <n v="103.79444444444444"/>
  </r>
  <r>
    <x v="1"/>
    <x v="0"/>
    <x v="0"/>
    <x v="0"/>
    <x v="3"/>
    <x v="3"/>
    <x v="3"/>
    <x v="2"/>
    <x v="7"/>
    <x v="15"/>
    <n v="632311800"/>
    <s v="Tekuće pomoći od institucija i tijela EU - refundacije putnih troškova"/>
    <x v="41"/>
    <x v="0"/>
    <x v="0"/>
    <x v="0"/>
    <n v="4450"/>
    <n v="5000"/>
    <n v="5000"/>
    <n v="5021"/>
    <n v="2558"/>
    <n v="2558"/>
    <n v="4392"/>
    <n v="112.8314606741573"/>
    <n v="100.42"/>
  </r>
  <r>
    <x v="1"/>
    <x v="0"/>
    <x v="0"/>
    <x v="0"/>
    <x v="3"/>
    <x v="3"/>
    <x v="3"/>
    <x v="2"/>
    <x v="7"/>
    <x v="15"/>
    <n v="632311700"/>
    <s v="Tekuće pomoći od institucija i tijela EU - ostalo"/>
    <x v="42"/>
    <x v="0"/>
    <x v="0"/>
    <x v="0"/>
    <n v="12565"/>
    <n v="4358"/>
    <n v="4358"/>
    <n v="0"/>
    <n v="13000"/>
    <n v="13000"/>
    <n v="0"/>
    <n v="0"/>
    <n v="0"/>
  </r>
  <r>
    <x v="1"/>
    <x v="0"/>
    <x v="0"/>
    <x v="0"/>
    <x v="4"/>
    <x v="4"/>
    <x v="4"/>
    <x v="2"/>
    <x v="7"/>
    <x v="15"/>
    <n v="632112000"/>
    <s v="Tekuće pomoći od međunarodnih organizacija"/>
    <x v="43"/>
    <x v="0"/>
    <x v="0"/>
    <x v="0"/>
    <n v="16350"/>
    <n v="10000"/>
    <n v="10000"/>
    <n v="5524"/>
    <n v="20000"/>
    <n v="20000"/>
    <n v="14614"/>
    <n v="33.785932721712534"/>
    <n v="55.2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s v="08012"/>
    <s v="DZIV"/>
    <x v="0"/>
    <x v="0"/>
    <s v="Opći prihodi i primici"/>
    <x v="0"/>
    <x v="0"/>
    <x v="0"/>
    <x v="0"/>
    <n v="3111"/>
    <s v="Plaće za redovan rad"/>
    <x v="0"/>
    <x v="0"/>
    <s v="ADMINISTRACIJA I UPRAVLJANJE DRŽAVNOG ZAVODA ZA INTELEKTUALNO VLASNIŠTVO"/>
    <x v="0"/>
    <n v="745443"/>
    <n v="1852470"/>
    <n v="1852470"/>
    <n v="1049088"/>
    <n v="2512725"/>
    <n v="2512725"/>
    <n v="1231860"/>
    <n v="140.73349672610783"/>
    <n v="56.631848289041123"/>
  </r>
  <r>
    <x v="0"/>
    <s v="08012"/>
    <s v="DZIV"/>
    <x v="0"/>
    <x v="0"/>
    <s v="Opći prihodi i primici"/>
    <x v="0"/>
    <x v="0"/>
    <x v="0"/>
    <x v="0"/>
    <s v="3113"/>
    <s v="Plaće za prekovremeni rad"/>
    <x v="1"/>
    <x v="0"/>
    <s v="ADMINISTRACIJA I UPRAVLJANJE DRŽAVNOG ZAVODA ZA INTELEKTUALNO VLASNIŠTVO"/>
    <x v="0"/>
    <n v="0"/>
    <n v="15000"/>
    <n v="15000"/>
    <n v="150"/>
    <n v="15000"/>
    <n v="15000"/>
    <n v="1710"/>
    <n v="0"/>
    <n v="1"/>
  </r>
  <r>
    <x v="0"/>
    <s v="08012"/>
    <s v="DZIV"/>
    <x v="0"/>
    <x v="0"/>
    <s v="Opći prihodi i primici"/>
    <x v="0"/>
    <x v="0"/>
    <x v="0"/>
    <x v="1"/>
    <n v="3121"/>
    <s v="Ostali rashodi za zaposlene"/>
    <x v="2"/>
    <x v="0"/>
    <s v="ADMINISTRACIJA I UPRAVLJANJE DRŽAVNOG ZAVODA ZA INTELEKTUALNO VLASNIŠTVO"/>
    <x v="0"/>
    <n v="30630"/>
    <n v="55822"/>
    <n v="55822"/>
    <n v="41848"/>
    <n v="70000"/>
    <n v="70000"/>
    <n v="48584"/>
    <n v="136.62422461638917"/>
    <n v="74.966858944502164"/>
  </r>
  <r>
    <x v="0"/>
    <s v="08012"/>
    <s v="DZIV"/>
    <x v="0"/>
    <x v="0"/>
    <s v="Opći prihodi i primici"/>
    <x v="0"/>
    <x v="0"/>
    <x v="0"/>
    <x v="2"/>
    <n v="3132"/>
    <s v="Doprinosi za obvezno zdravstveno osiguranje"/>
    <x v="3"/>
    <x v="0"/>
    <s v="ADMINISTRACIJA I UPRAVLJANJE DRŽAVNOG ZAVODA ZA INTELEKTUALNO VLASNIŠTVO"/>
    <x v="0"/>
    <n v="124726"/>
    <n v="287334"/>
    <n v="287334"/>
    <n v="173103"/>
    <n v="411610"/>
    <n v="411610"/>
    <n v="203491"/>
    <n v="138.78662027163543"/>
    <n v="60.244523794608362"/>
  </r>
  <r>
    <x v="0"/>
    <s v="08012"/>
    <s v="DZIV"/>
    <x v="0"/>
    <x v="0"/>
    <s v="Opći prihodi i primici"/>
    <x v="0"/>
    <x v="0"/>
    <x v="1"/>
    <x v="3"/>
    <n v="3211"/>
    <s v="Službena putovanja"/>
    <x v="4"/>
    <x v="0"/>
    <s v="ADMINISTRACIJA I UPRAVLJANJE DRŽAVNOG ZAVODA ZA INTELEKTUALNO VLASNIŠTVO"/>
    <x v="0"/>
    <n v="15039"/>
    <n v="21783"/>
    <n v="21783"/>
    <n v="25634"/>
    <n v="15000"/>
    <n v="15000"/>
    <n v="31422"/>
    <n v="170.45016290976793"/>
    <n v="117.67892393150623"/>
  </r>
  <r>
    <x v="0"/>
    <s v="08012"/>
    <s v="DZIV"/>
    <x v="0"/>
    <x v="0"/>
    <s v="Opći prihodi i primici"/>
    <x v="0"/>
    <x v="0"/>
    <x v="1"/>
    <x v="3"/>
    <n v="3212"/>
    <s v="Naknade za prijevoz, za rad na terenu i odvojeni život"/>
    <x v="5"/>
    <x v="0"/>
    <s v="ADMINISTRACIJA I UPRAVLJANJE DRŽAVNOG ZAVODA ZA INTELEKTUALNO VLASNIŠTVO"/>
    <x v="0"/>
    <n v="24722"/>
    <n v="52649"/>
    <n v="52649"/>
    <n v="26362"/>
    <n v="62343"/>
    <n v="62343"/>
    <n v="25310"/>
    <n v="106.63376749453928"/>
    <n v="50.071226424053641"/>
  </r>
  <r>
    <x v="0"/>
    <s v="08012"/>
    <s v="DZIV"/>
    <x v="0"/>
    <x v="0"/>
    <s v="Opći prihodi i primici"/>
    <x v="0"/>
    <x v="0"/>
    <x v="1"/>
    <x v="3"/>
    <n v="3213"/>
    <s v="Stručno usavršavanje zaposlenika"/>
    <x v="6"/>
    <x v="0"/>
    <s v="ADMINISTRACIJA I UPRAVLJANJE DRŽAVNOG ZAVODA ZA INTELEKTUALNO VLASNIŠTVO"/>
    <x v="0"/>
    <n v="1794"/>
    <n v="3230"/>
    <n v="3230"/>
    <n v="6225"/>
    <n v="1990"/>
    <n v="1990"/>
    <n v="4603"/>
    <n v="346.98996655518391"/>
    <n v="192.72445820433438"/>
  </r>
  <r>
    <x v="0"/>
    <s v="08012"/>
    <s v="DZIV"/>
    <x v="0"/>
    <x v="0"/>
    <s v="Opći prihodi i primici"/>
    <x v="0"/>
    <x v="0"/>
    <x v="1"/>
    <x v="3"/>
    <n v="3214"/>
    <s v="Ostale naknade troškova zaposlenima"/>
    <x v="7"/>
    <x v="0"/>
    <s v="ADMINISTRACIJA I UPRAVLJANJE DRŽAVNOG ZAVODA ZA INTELEKTUALNO VLASNIŠTVO"/>
    <x v="0"/>
    <n v="0"/>
    <n v="135"/>
    <n v="135"/>
    <n v="3"/>
    <n v="100"/>
    <n v="100"/>
    <n v="0"/>
    <n v="0"/>
    <n v="2.2222222222222223"/>
  </r>
  <r>
    <x v="0"/>
    <s v="08012"/>
    <s v="DZIV"/>
    <x v="0"/>
    <x v="0"/>
    <s v="Opći prihodi i primici"/>
    <x v="0"/>
    <x v="0"/>
    <x v="1"/>
    <x v="4"/>
    <n v="3221"/>
    <s v="Uredski materijal i ostali materijalni rashodi"/>
    <x v="8"/>
    <x v="0"/>
    <s v="ADMINISTRACIJA I UPRAVLJANJE DRŽAVNOG ZAVODA ZA INTELEKTUALNO VLASNIŠTVO"/>
    <x v="0"/>
    <n v="8395"/>
    <n v="10618"/>
    <n v="10618"/>
    <n v="10747"/>
    <n v="100"/>
    <n v="100"/>
    <n v="9537"/>
    <n v="128.01667659321026"/>
    <n v="101.21491806366546"/>
  </r>
  <r>
    <x v="0"/>
    <s v="08012"/>
    <s v="DZIV"/>
    <x v="0"/>
    <x v="0"/>
    <s v="Opći prihodi i primici"/>
    <x v="0"/>
    <x v="0"/>
    <x v="1"/>
    <x v="4"/>
    <n v="3222"/>
    <s v="Materijal i sirovine"/>
    <x v="9"/>
    <x v="0"/>
    <s v="ADMINISTRACIJA I UPRAVLJANJE DRŽAVNOG ZAVODA ZA INTELEKTUALNO VLASNIŠTVO"/>
    <x v="0"/>
    <n v="0"/>
    <n v="100"/>
    <n v="100"/>
    <n v="0"/>
    <n v="100"/>
    <n v="100"/>
    <n v="0"/>
    <n v="0"/>
    <n v="0"/>
  </r>
  <r>
    <x v="0"/>
    <s v="08012"/>
    <s v="DZIV"/>
    <x v="0"/>
    <x v="0"/>
    <s v="Opći prihodi i primici"/>
    <x v="0"/>
    <x v="0"/>
    <x v="1"/>
    <x v="4"/>
    <n v="3223"/>
    <s v="Energija"/>
    <x v="10"/>
    <x v="0"/>
    <s v="ADMINISTRACIJA I UPRAVLJANJE DRŽAVNOG ZAVODA ZA INTELEKTUALNO VLASNIŠTVO"/>
    <x v="0"/>
    <n v="210"/>
    <n v="700"/>
    <n v="700"/>
    <n v="175"/>
    <n v="900"/>
    <n v="900"/>
    <n v="185"/>
    <n v="83.333333333333343"/>
    <n v="25"/>
  </r>
  <r>
    <x v="0"/>
    <s v="08012"/>
    <s v="DZIV"/>
    <x v="0"/>
    <x v="0"/>
    <s v="Opći prihodi i primici"/>
    <x v="0"/>
    <x v="0"/>
    <x v="1"/>
    <x v="4"/>
    <n v="3224"/>
    <s v="Materijal i dijelovi za tekuće i investicijsko održavanje"/>
    <x v="11"/>
    <x v="0"/>
    <s v="ADMINISTRACIJA I UPRAVLJANJE DRŽAVNOG ZAVODA ZA INTELEKTUALNO VLASNIŠTVO"/>
    <x v="0"/>
    <n v="0"/>
    <n v="571"/>
    <n v="571"/>
    <n v="0"/>
    <n v="570"/>
    <n v="570"/>
    <n v="0"/>
    <n v="0"/>
    <n v="0"/>
  </r>
  <r>
    <x v="0"/>
    <s v="08012"/>
    <s v="DZIV"/>
    <x v="0"/>
    <x v="0"/>
    <s v="Opći prihodi i primici"/>
    <x v="0"/>
    <x v="0"/>
    <x v="1"/>
    <x v="4"/>
    <n v="3225"/>
    <s v="Sitni inventar i auto gume"/>
    <x v="12"/>
    <x v="0"/>
    <s v="ADMINISTRACIJA I UPRAVLJANJE DRŽAVNOG ZAVODA ZA INTELEKTUALNO VLASNIŠTVO"/>
    <x v="0"/>
    <n v="181"/>
    <n v="800"/>
    <n v="800"/>
    <n v="814"/>
    <n v="1200"/>
    <n v="1200"/>
    <n v="329"/>
    <n v="449.72375690607737"/>
    <n v="101.75"/>
  </r>
  <r>
    <x v="0"/>
    <s v="08012"/>
    <s v="DZIV"/>
    <x v="0"/>
    <x v="0"/>
    <s v="Opći prihodi i primici"/>
    <x v="0"/>
    <x v="0"/>
    <x v="1"/>
    <x v="4"/>
    <n v="3227"/>
    <s v="Službena, radna i zaštitna odjeća i obuća"/>
    <x v="13"/>
    <x v="0"/>
    <s v="ADMINISTRACIJA I UPRAVLJANJE DRŽAVNOG ZAVODA ZA INTELEKTUALNO VLASNIŠTVO"/>
    <x v="0"/>
    <n v="0"/>
    <n v="100"/>
    <n v="100"/>
    <n v="0"/>
    <n v="100"/>
    <n v="100"/>
    <n v="0"/>
    <n v="0"/>
    <n v="0"/>
  </r>
  <r>
    <x v="0"/>
    <s v="08012"/>
    <s v="DZIV"/>
    <x v="0"/>
    <x v="0"/>
    <s v="Opći prihodi i primici"/>
    <x v="0"/>
    <x v="0"/>
    <x v="1"/>
    <x v="5"/>
    <n v="3231"/>
    <s v="Usluge telefona, pošte i prijevoza"/>
    <x v="14"/>
    <x v="0"/>
    <s v="ADMINISTRACIJA I UPRAVLJANJE DRŽAVNOG ZAVODA ZA INTELEKTUALNO VLASNIŠTVO"/>
    <x v="0"/>
    <n v="28993"/>
    <n v="18015"/>
    <n v="18015"/>
    <n v="15772"/>
    <n v="12005"/>
    <n v="12005"/>
    <n v="2795"/>
    <n v="54.399337771186154"/>
    <n v="87.549264501804046"/>
  </r>
  <r>
    <x v="0"/>
    <s v="08012"/>
    <s v="DZIV"/>
    <x v="0"/>
    <x v="0"/>
    <s v="Opći prihodi i primici"/>
    <x v="0"/>
    <x v="0"/>
    <x v="1"/>
    <x v="5"/>
    <n v="3232"/>
    <s v="Usluge tekućeg i investicijskog održavanja"/>
    <x v="15"/>
    <x v="0"/>
    <s v="ADMINISTRACIJA I UPRAVLJANJE DRŽAVNOG ZAVODA ZA INTELEKTUALNO VLASNIŠTVO"/>
    <x v="0"/>
    <n v="1235"/>
    <n v="2920"/>
    <n v="2920"/>
    <n v="1061"/>
    <n v="1205"/>
    <n v="1205"/>
    <n v="3384"/>
    <n v="85.910931174089072"/>
    <n v="36.335616438356169"/>
  </r>
  <r>
    <x v="0"/>
    <s v="08012"/>
    <s v="DZIV"/>
    <x v="0"/>
    <x v="0"/>
    <s v="Opći prihodi i primici"/>
    <x v="0"/>
    <x v="0"/>
    <x v="1"/>
    <x v="5"/>
    <n v="3233"/>
    <s v="Usluge promidžbe i informiranja"/>
    <x v="16"/>
    <x v="0"/>
    <s v="ADMINISTRACIJA I UPRAVLJANJE DRŽAVNOG ZAVODA ZA INTELEKTUALNO VLASNIŠTVO"/>
    <x v="0"/>
    <n v="5223"/>
    <n v="7765"/>
    <n v="7765"/>
    <n v="5682"/>
    <n v="2300"/>
    <n v="2300"/>
    <n v="0"/>
    <n v="108.78805284319357"/>
    <n v="73.174500965872497"/>
  </r>
  <r>
    <x v="0"/>
    <s v="08012"/>
    <s v="DZIV"/>
    <x v="0"/>
    <x v="0"/>
    <s v="Opći prihodi i primici"/>
    <x v="0"/>
    <x v="0"/>
    <x v="1"/>
    <x v="5"/>
    <n v="3234"/>
    <s v="Komunalne usluge"/>
    <x v="17"/>
    <x v="0"/>
    <s v="ADMINISTRACIJA I UPRAVLJANJE DRŽAVNOG ZAVODA ZA INTELEKTUALNO VLASNIŠTVO"/>
    <x v="0"/>
    <n v="0"/>
    <n v="300"/>
    <n v="300"/>
    <n v="321"/>
    <n v="3000"/>
    <n v="3000"/>
    <n v="793"/>
    <n v="0"/>
    <n v="107"/>
  </r>
  <r>
    <x v="0"/>
    <s v="08012"/>
    <s v="DZIV"/>
    <x v="0"/>
    <x v="0"/>
    <s v="Opći prihodi i primici"/>
    <x v="0"/>
    <x v="0"/>
    <x v="1"/>
    <x v="5"/>
    <n v="3235"/>
    <s v="Zakupnine i najamnine"/>
    <x v="18"/>
    <x v="0"/>
    <s v="ADMINISTRACIJA I UPRAVLJANJE DRŽAVNOG ZAVODA ZA INTELEKTUALNO VLASNIŠTVO"/>
    <x v="0"/>
    <n v="24273"/>
    <n v="11600"/>
    <n v="11600"/>
    <n v="15313"/>
    <n v="18960"/>
    <n v="18960"/>
    <n v="9593"/>
    <n v="63.086557079883001"/>
    <n v="132.00862068965517"/>
  </r>
  <r>
    <x v="0"/>
    <s v="08012"/>
    <s v="DZIV"/>
    <x v="0"/>
    <x v="0"/>
    <s v="Opći prihodi i primici"/>
    <x v="0"/>
    <x v="0"/>
    <x v="1"/>
    <x v="5"/>
    <n v="3236"/>
    <s v="Zdravstvene i veterinarske usluge"/>
    <x v="19"/>
    <x v="0"/>
    <s v="ADMINISTRACIJA I UPRAVLJANJE DRŽAVNOG ZAVODA ZA INTELEKTUALNO VLASNIŠTVO"/>
    <x v="0"/>
    <n v="11837"/>
    <n v="2900"/>
    <n v="2900"/>
    <n v="863"/>
    <n v="11590"/>
    <n v="11590"/>
    <n v="6837"/>
    <n v="7.2906986567542447"/>
    <n v="29.758620689655174"/>
  </r>
  <r>
    <x v="0"/>
    <s v="08012"/>
    <s v="DZIV"/>
    <x v="0"/>
    <x v="0"/>
    <s v="Opći prihodi i primici"/>
    <x v="0"/>
    <x v="0"/>
    <x v="1"/>
    <x v="5"/>
    <n v="3237"/>
    <s v="Intelektualne i osobne usluge"/>
    <x v="20"/>
    <x v="0"/>
    <s v="ADMINISTRACIJA I UPRAVLJANJE DRŽAVNOG ZAVODA ZA INTELEKTUALNO VLASNIŠTVO"/>
    <x v="0"/>
    <n v="0"/>
    <n v="1000"/>
    <n v="1000"/>
    <n v="0"/>
    <n v="1000"/>
    <n v="1000"/>
    <n v="0"/>
    <n v="0"/>
    <n v="0"/>
  </r>
  <r>
    <x v="0"/>
    <s v="08012"/>
    <s v="DZIV"/>
    <x v="0"/>
    <x v="0"/>
    <s v="Opći prihodi i primici"/>
    <x v="0"/>
    <x v="0"/>
    <x v="1"/>
    <x v="5"/>
    <n v="3238"/>
    <s v="Računalne usluge"/>
    <x v="21"/>
    <x v="0"/>
    <s v="ADMINISTRACIJA I UPRAVLJANJE DRŽAVNOG ZAVODA ZA INTELEKTUALNO VLASNIŠTVO"/>
    <x v="0"/>
    <n v="23805"/>
    <n v="8385"/>
    <n v="8385"/>
    <n v="6410"/>
    <n v="9000"/>
    <n v="9000"/>
    <n v="2819"/>
    <n v="26.927116152068891"/>
    <n v="76.446034585569464"/>
  </r>
  <r>
    <x v="0"/>
    <s v="08012"/>
    <s v="DZIV"/>
    <x v="0"/>
    <x v="0"/>
    <s v="Opći prihodi i primici"/>
    <x v="0"/>
    <x v="0"/>
    <x v="1"/>
    <x v="5"/>
    <n v="3239"/>
    <s v="Ostale usluge"/>
    <x v="22"/>
    <x v="0"/>
    <s v="ADMINISTRACIJA I UPRAVLJANJE DRŽAVNOG ZAVODA ZA INTELEKTUALNO VLASNIŠTVO"/>
    <x v="0"/>
    <n v="152"/>
    <n v="265"/>
    <n v="265"/>
    <n v="525"/>
    <n v="270"/>
    <n v="270"/>
    <n v="299"/>
    <n v="345.39473684210526"/>
    <n v="198.11320754716982"/>
  </r>
  <r>
    <x v="0"/>
    <s v="08012"/>
    <s v="DZIV"/>
    <x v="0"/>
    <x v="0"/>
    <s v="Opći prihodi i primici"/>
    <x v="0"/>
    <x v="0"/>
    <x v="1"/>
    <x v="6"/>
    <n v="3241"/>
    <s v="Naknade troškova osobama izvan radnog odnosa"/>
    <x v="23"/>
    <x v="0"/>
    <s v="ADMINISTRACIJA I UPRAVLJANJE DRŽAVNOG ZAVODA ZA INTELEKTUALNO VLASNIŠTVO"/>
    <x v="0"/>
    <n v="0"/>
    <n v="664"/>
    <n v="664"/>
    <n v="0"/>
    <n v="500"/>
    <n v="500"/>
    <n v="0"/>
    <n v="0"/>
    <n v="0"/>
  </r>
  <r>
    <x v="0"/>
    <s v="08012"/>
    <s v="DZIV"/>
    <x v="0"/>
    <x v="0"/>
    <s v="Opći prihodi i primici"/>
    <x v="0"/>
    <x v="0"/>
    <x v="1"/>
    <x v="7"/>
    <n v="3291"/>
    <s v="Naknade za rad predstavničkih i izvršnih tijela, povjerensta"/>
    <x v="24"/>
    <x v="0"/>
    <s v="ADMINISTRACIJA I UPRAVLJANJE DRŽAVNOG ZAVODA ZA INTELEKTUALNO VLASNIŠTVO"/>
    <x v="0"/>
    <n v="5801"/>
    <n v="9074"/>
    <n v="9074"/>
    <n v="3913"/>
    <n v="4500"/>
    <n v="4500"/>
    <n v="2439"/>
    <n v="67.453887260817098"/>
    <n v="43.123209169054441"/>
  </r>
  <r>
    <x v="0"/>
    <s v="08012"/>
    <s v="DZIV"/>
    <x v="0"/>
    <x v="0"/>
    <s v="Opći prihodi i primici"/>
    <x v="0"/>
    <x v="0"/>
    <x v="1"/>
    <x v="7"/>
    <n v="3292"/>
    <s v="Premije osiguranja"/>
    <x v="25"/>
    <x v="0"/>
    <s v="ADMINISTRACIJA I UPRAVLJANJE DRŽAVNOG ZAVODA ZA INTELEKTUALNO VLASNIŠTVO"/>
    <x v="0"/>
    <n v="433"/>
    <n v="531"/>
    <n v="531"/>
    <n v="689"/>
    <n v="450"/>
    <n v="450"/>
    <n v="689"/>
    <n v="159.12240184757508"/>
    <n v="129.75517890772127"/>
  </r>
  <r>
    <x v="0"/>
    <s v="08012"/>
    <s v="DZIV"/>
    <x v="0"/>
    <x v="0"/>
    <s v="Opći prihodi i primici"/>
    <x v="0"/>
    <x v="0"/>
    <x v="1"/>
    <x v="7"/>
    <n v="3293"/>
    <s v="Reprezentacija"/>
    <x v="26"/>
    <x v="0"/>
    <s v="ADMINISTRACIJA I UPRAVLJANJE DRŽAVNOG ZAVODA ZA INTELEKTUALNO VLASNIŠTVO"/>
    <x v="0"/>
    <n v="301"/>
    <n v="2324"/>
    <n v="2324"/>
    <n v="2380"/>
    <n v="3000"/>
    <n v="3000"/>
    <n v="778"/>
    <n v="790.69767441860461"/>
    <n v="102.40963855421687"/>
  </r>
  <r>
    <x v="0"/>
    <s v="08012"/>
    <s v="DZIV"/>
    <x v="0"/>
    <x v="0"/>
    <s v="Opći prihodi i primici"/>
    <x v="0"/>
    <x v="0"/>
    <x v="1"/>
    <x v="7"/>
    <n v="3294"/>
    <s v="Članarine i norme"/>
    <x v="27"/>
    <x v="0"/>
    <s v="ADMINISTRACIJA I UPRAVLJANJE DRŽAVNOG ZAVODA ZA INTELEKTUALNO VLASNIŠTVO"/>
    <x v="0"/>
    <n v="53"/>
    <n v="96"/>
    <n v="96"/>
    <n v="53"/>
    <n v="120"/>
    <n v="120"/>
    <n v="53"/>
    <n v="100"/>
    <n v="55.208333333333336"/>
  </r>
  <r>
    <x v="0"/>
    <s v="08012"/>
    <s v="DZIV"/>
    <x v="0"/>
    <x v="0"/>
    <s v="Opći prihodi i primici"/>
    <x v="0"/>
    <x v="0"/>
    <x v="1"/>
    <x v="7"/>
    <n v="3295"/>
    <s v="Pristojbe i naknade"/>
    <x v="28"/>
    <x v="0"/>
    <s v="ADMINISTRACIJA I UPRAVLJANJE DRŽAVNOG ZAVODA ZA INTELEKTUALNO VLASNIŠTVO"/>
    <x v="0"/>
    <n v="949"/>
    <n v="3345"/>
    <n v="3345"/>
    <n v="1820"/>
    <n v="4300"/>
    <n v="4300"/>
    <n v="3541"/>
    <n v="191.7808219178082"/>
    <n v="54.40956651718983"/>
  </r>
  <r>
    <x v="0"/>
    <s v="08012"/>
    <s v="DZIV"/>
    <x v="0"/>
    <x v="0"/>
    <s v="Opći prihodi i primici"/>
    <x v="0"/>
    <x v="0"/>
    <x v="1"/>
    <x v="7"/>
    <n v="3296"/>
    <s v="Troškovi sudskih postupaka"/>
    <x v="29"/>
    <x v="0"/>
    <s v="ADMINISTRACIJA I UPRAVLJANJE DRŽAVNOG ZAVODA ZA INTELEKTUALNO VLASNIŠTVO"/>
    <x v="0"/>
    <n v="1762"/>
    <n v="7963"/>
    <n v="7963"/>
    <n v="2696"/>
    <n v="2160"/>
    <n v="2160"/>
    <n v="15140"/>
    <n v="153.00794551645856"/>
    <n v="33.856586713550172"/>
  </r>
  <r>
    <x v="0"/>
    <s v="08012"/>
    <s v="DZIV"/>
    <x v="0"/>
    <x v="0"/>
    <s v="Opći prihodi i primici"/>
    <x v="0"/>
    <x v="0"/>
    <x v="1"/>
    <x v="7"/>
    <n v="3299"/>
    <s v="Ostali nespomenuti rashodi poslovanja"/>
    <x v="30"/>
    <x v="0"/>
    <s v="ADMINISTRACIJA I UPRAVLJANJE DRŽAVNOG ZAVODA ZA INTELEKTUALNO VLASNIŠTVO"/>
    <x v="0"/>
    <n v="325"/>
    <n v="398"/>
    <n v="398"/>
    <n v="99"/>
    <n v="600"/>
    <n v="600"/>
    <n v="399"/>
    <n v="30.461538461538463"/>
    <n v="24.874371859296481"/>
  </r>
  <r>
    <x v="0"/>
    <s v="08012"/>
    <s v="DZIV"/>
    <x v="0"/>
    <x v="0"/>
    <s v="Opći prihodi i primici"/>
    <x v="0"/>
    <x v="0"/>
    <x v="2"/>
    <x v="8"/>
    <n v="3431"/>
    <s v="Bankarske usluge i usluge platnog prometa"/>
    <x v="31"/>
    <x v="0"/>
    <s v="ADMINISTRACIJA I UPRAVLJANJE DRŽAVNOG ZAVODA ZA INTELEKTUALNO VLASNIŠTVO"/>
    <x v="0"/>
    <n v="10"/>
    <n v="20"/>
    <n v="20"/>
    <n v="7"/>
    <n v="20"/>
    <n v="20"/>
    <n v="0"/>
    <n v="70"/>
    <n v="35"/>
  </r>
  <r>
    <x v="0"/>
    <s v="08012"/>
    <s v="DZIV"/>
    <x v="0"/>
    <x v="0"/>
    <s v="Opći prihodi i primici"/>
    <x v="0"/>
    <x v="0"/>
    <x v="2"/>
    <x v="8"/>
    <n v="3433"/>
    <s v="Zatezne kamate"/>
    <x v="32"/>
    <x v="0"/>
    <s v="ADMINISTRACIJA I UPRAVLJANJE DRŽAVNOG ZAVODA ZA INTELEKTUALNO VLASNIŠTVO"/>
    <x v="0"/>
    <n v="1"/>
    <n v="15"/>
    <n v="15"/>
    <n v="6"/>
    <n v="15"/>
    <n v="15"/>
    <n v="31"/>
    <n v="600"/>
    <n v="40"/>
  </r>
  <r>
    <x v="0"/>
    <s v="08012"/>
    <s v="DZIV"/>
    <x v="0"/>
    <x v="0"/>
    <s v="Opći prihodi i primici"/>
    <x v="0"/>
    <x v="1"/>
    <x v="3"/>
    <x v="9"/>
    <n v="4221"/>
    <s v="Uredska oprema i namještaj"/>
    <x v="33"/>
    <x v="0"/>
    <s v="ADMINISTRACIJA I UPRAVLJANJE DRŽAVNOG ZAVODA ZA INTELEKTUALNO VLASNIŠTVO"/>
    <x v="0"/>
    <n v="0"/>
    <n v="1000"/>
    <n v="1000"/>
    <n v="0"/>
    <n v="0"/>
    <n v="0"/>
    <n v="0"/>
    <n v="0"/>
    <n v="0"/>
  </r>
  <r>
    <x v="0"/>
    <s v="08012"/>
    <s v="DZIV"/>
    <x v="0"/>
    <x v="0"/>
    <s v="Opći prihodi i primici"/>
    <x v="0"/>
    <x v="1"/>
    <x v="3"/>
    <x v="9"/>
    <n v="4222"/>
    <s v="Komunikacijska oprema"/>
    <x v="34"/>
    <x v="0"/>
    <s v="ADMINISTRACIJA I UPRAVLJANJE DRŽAVNOG ZAVODA ZA INTELEKTUALNO VLASNIŠTVO"/>
    <x v="0"/>
    <n v="0"/>
    <n v="130"/>
    <n v="130"/>
    <n v="0"/>
    <n v="1000"/>
    <n v="1000"/>
    <n v="0"/>
    <n v="0"/>
    <n v="0"/>
  </r>
  <r>
    <x v="0"/>
    <s v="08012"/>
    <s v="DZIV"/>
    <x v="0"/>
    <x v="0"/>
    <s v="Opći prihodi i primici"/>
    <x v="0"/>
    <x v="1"/>
    <x v="3"/>
    <x v="9"/>
    <n v="4223"/>
    <s v="Oprema za održavanje i zaštitu"/>
    <x v="35"/>
    <x v="0"/>
    <s v="ADMINISTRACIJA I UPRAVLJANJE DRŽAVNOG ZAVODA ZA INTELEKTUALNO VLASNIŠTVO"/>
    <x v="0"/>
    <n v="1972"/>
    <n v="3000"/>
    <n v="3000"/>
    <n v="0"/>
    <n v="6600"/>
    <n v="6600"/>
    <n v="3519"/>
    <n v="0"/>
    <n v="0"/>
  </r>
  <r>
    <x v="0"/>
    <s v="08012"/>
    <s v="DZIV"/>
    <x v="0"/>
    <x v="1"/>
    <s v="Vlastiti prihodi"/>
    <x v="1"/>
    <x v="0"/>
    <x v="1"/>
    <x v="4"/>
    <n v="3221"/>
    <s v="Uredski materijal i ostali materijalni rashodi"/>
    <x v="8"/>
    <x v="0"/>
    <s v="ADMINISTRACIJA I UPRAVLJANJE DRŽAVNOG ZAVODA ZA INTELEKTUALNO VLASNIŠTVO"/>
    <x v="0"/>
    <n v="0"/>
    <n v="133"/>
    <n v="133"/>
    <n v="0"/>
    <n v="200"/>
    <n v="200"/>
    <n v="0"/>
    <n v="0"/>
    <n v="0"/>
  </r>
  <r>
    <x v="0"/>
    <s v="08012"/>
    <s v="DZIV"/>
    <x v="0"/>
    <x v="1"/>
    <s v="Vlastiti prihodi"/>
    <x v="1"/>
    <x v="0"/>
    <x v="1"/>
    <x v="4"/>
    <n v="3222"/>
    <s v="Materijal i sirovine"/>
    <x v="9"/>
    <x v="0"/>
    <s v="ADMINISTRACIJA I UPRAVLJANJE DRŽAVNOG ZAVODA ZA INTELEKTUALNO VLASNIŠTVO"/>
    <x v="0"/>
    <n v="0"/>
    <n v="664"/>
    <n v="664"/>
    <n v="0"/>
    <n v="100"/>
    <n v="100"/>
    <n v="0"/>
    <n v="0"/>
    <n v="0"/>
  </r>
  <r>
    <x v="0"/>
    <s v="08012"/>
    <s v="DZIV"/>
    <x v="0"/>
    <x v="1"/>
    <s v="Vlastiti prihodi"/>
    <x v="1"/>
    <x v="0"/>
    <x v="1"/>
    <x v="4"/>
    <n v="3227"/>
    <s v="Službena, radna i zaštitna odjeća i obuća"/>
    <x v="13"/>
    <x v="0"/>
    <s v="ADMINISTRACIJA I UPRAVLJANJE DRŽAVNOG ZAVODA ZA INTELEKTUALNO VLASNIŠTVO"/>
    <x v="0"/>
    <n v="0"/>
    <n v="13"/>
    <n v="13"/>
    <n v="0"/>
    <n v="0"/>
    <n v="0"/>
    <n v="0"/>
    <n v="0"/>
    <n v="0"/>
  </r>
  <r>
    <x v="0"/>
    <s v="08012"/>
    <s v="DZIV"/>
    <x v="0"/>
    <x v="1"/>
    <s v="Vlastiti prihodi"/>
    <x v="1"/>
    <x v="0"/>
    <x v="1"/>
    <x v="5"/>
    <n v="3232"/>
    <s v="Usluge tekućeg i investicijskog održavanja"/>
    <x v="15"/>
    <x v="0"/>
    <s v="ADMINISTRACIJA I UPRAVLJANJE DRŽAVNOG ZAVODA ZA INTELEKTUALNO VLASNIŠTVO"/>
    <x v="0"/>
    <n v="0"/>
    <n v="200"/>
    <n v="200"/>
    <n v="0"/>
    <n v="200"/>
    <n v="200"/>
    <n v="0"/>
    <n v="0"/>
    <n v="0"/>
  </r>
  <r>
    <x v="0"/>
    <s v="08012"/>
    <s v="DZIV"/>
    <x v="0"/>
    <x v="1"/>
    <s v="Vlastiti prihodi"/>
    <x v="1"/>
    <x v="0"/>
    <x v="1"/>
    <x v="5"/>
    <n v="3236"/>
    <s v="Zdravstvene i veterinarske usluge"/>
    <x v="19"/>
    <x v="0"/>
    <s v="ADMINISTRACIJA I UPRAVLJANJE DRŽAVNOG ZAVODA ZA INTELEKTUALNO VLASNIŠTVO"/>
    <x v="0"/>
    <n v="0"/>
    <n v="13"/>
    <n v="13"/>
    <n v="0"/>
    <n v="0"/>
    <n v="0"/>
    <n v="0"/>
    <n v="0"/>
    <n v="0"/>
  </r>
  <r>
    <x v="0"/>
    <s v="08012"/>
    <s v="DZIV"/>
    <x v="0"/>
    <x v="1"/>
    <s v="Vlastiti prihodi"/>
    <x v="1"/>
    <x v="0"/>
    <x v="1"/>
    <x v="5"/>
    <n v="3239"/>
    <s v="Ostale usluge"/>
    <x v="22"/>
    <x v="0"/>
    <s v="ADMINISTRACIJA I UPRAVLJANJE DRŽAVNOG ZAVODA ZA INTELEKTUALNO VLASNIŠTVO"/>
    <x v="0"/>
    <n v="0"/>
    <n v="13"/>
    <n v="13"/>
    <n v="0"/>
    <n v="100"/>
    <n v="100"/>
    <n v="0"/>
    <n v="0"/>
    <n v="0"/>
  </r>
  <r>
    <x v="0"/>
    <s v="08012"/>
    <s v="DZIV"/>
    <x v="0"/>
    <x v="1"/>
    <s v="Vlastiti prihodi"/>
    <x v="1"/>
    <x v="0"/>
    <x v="1"/>
    <x v="7"/>
    <n v="3293"/>
    <s v="Reprezentacija"/>
    <x v="26"/>
    <x v="0"/>
    <s v="ADMINISTRACIJA I UPRAVLJANJE DRŽAVNOG ZAVODA ZA INTELEKTUALNO VLASNIŠTVO"/>
    <x v="0"/>
    <n v="0"/>
    <n v="13"/>
    <n v="13"/>
    <n v="0"/>
    <n v="100"/>
    <n v="100"/>
    <n v="0"/>
    <n v="0"/>
    <n v="0"/>
  </r>
  <r>
    <x v="0"/>
    <s v="08012"/>
    <s v="DZIV"/>
    <x v="0"/>
    <x v="1"/>
    <s v="Vlastiti prihodi"/>
    <x v="1"/>
    <x v="1"/>
    <x v="3"/>
    <x v="9"/>
    <n v="4221"/>
    <s v="Uredska oprema i namještaj"/>
    <x v="33"/>
    <x v="0"/>
    <s v="ADMINISTRACIJA I UPRAVLJANJE DRŽAVNOG ZAVODA ZA INTELEKTUALNO VLASNIŠTVO"/>
    <x v="0"/>
    <n v="0"/>
    <n v="130"/>
    <n v="130"/>
    <n v="0"/>
    <n v="100"/>
    <n v="100"/>
    <n v="0"/>
    <n v="0"/>
    <n v="0"/>
  </r>
  <r>
    <x v="0"/>
    <s v="08012"/>
    <s v="DZIV"/>
    <x v="0"/>
    <x v="1"/>
    <s v="Vlastiti prihodi"/>
    <x v="1"/>
    <x v="1"/>
    <x v="3"/>
    <x v="9"/>
    <n v="4223"/>
    <s v="Oprema za održavanje i zaštitu"/>
    <x v="35"/>
    <x v="0"/>
    <s v="ADMINISTRACIJA I UPRAVLJANJE DRŽAVNOG ZAVODA ZA INTELEKTUALNO VLASNIŠTVO"/>
    <x v="0"/>
    <n v="0"/>
    <n v="130"/>
    <n v="130"/>
    <n v="0"/>
    <n v="100"/>
    <n v="100"/>
    <n v="0"/>
    <n v="0"/>
    <n v="0"/>
  </r>
  <r>
    <x v="0"/>
    <s v="08012"/>
    <s v="DZIV"/>
    <x v="0"/>
    <x v="2"/>
    <s v="Ostali prihodi za posebne namjene"/>
    <x v="2"/>
    <x v="0"/>
    <x v="1"/>
    <x v="7"/>
    <n v="3295"/>
    <s v="Pristojbe i naknade"/>
    <x v="28"/>
    <x v="0"/>
    <s v="ADMINISTRACIJA I UPRAVLJANJE DRŽAVNOG ZAVODA ZA INTELEKTUALNO VLASNIŠTVO"/>
    <x v="0"/>
    <n v="525410"/>
    <n v="1281944"/>
    <n v="1281944"/>
    <n v="560591"/>
    <n v="1414667"/>
    <n v="1414667"/>
    <n v="612634"/>
    <n v="106.69591366742164"/>
    <n v="43.729757306091372"/>
  </r>
  <r>
    <x v="0"/>
    <s v="08012"/>
    <s v="DZIV"/>
    <x v="0"/>
    <x v="2"/>
    <s v="Ostali prihodi za posebne namjene"/>
    <x v="2"/>
    <x v="0"/>
    <x v="2"/>
    <x v="8"/>
    <n v="3431"/>
    <s v="Bankarske usluge i usluge platnog prometa"/>
    <x v="31"/>
    <x v="0"/>
    <s v="ADMINISTRACIJA I UPRAVLJANJE DRŽAVNOG ZAVODA ZA INTELEKTUALNO VLASNIŠTVO"/>
    <x v="0"/>
    <n v="0"/>
    <n v="600"/>
    <n v="600"/>
    <n v="0"/>
    <n v="0"/>
    <n v="0"/>
    <n v="0"/>
    <n v="0"/>
    <n v="0"/>
  </r>
  <r>
    <x v="0"/>
    <s v="08012"/>
    <s v="DZIV"/>
    <x v="0"/>
    <x v="3"/>
    <s v="Pomoći EU"/>
    <x v="3"/>
    <x v="0"/>
    <x v="0"/>
    <x v="0"/>
    <n v="3111"/>
    <s v="Plaće za redovan rad"/>
    <x v="0"/>
    <x v="0"/>
    <s v="ADMINISTRACIJA I UPRAVLJANJE DRŽAVNOG ZAVODA ZA INTELEKTUALNO VLASNIŠTVO"/>
    <x v="0"/>
    <n v="10471"/>
    <n v="0"/>
    <n v="0"/>
    <n v="0"/>
    <n v="0"/>
    <n v="0"/>
    <n v="0"/>
    <n v="0"/>
    <n v="0"/>
  </r>
  <r>
    <x v="0"/>
    <s v="08012"/>
    <s v="DZIV"/>
    <x v="0"/>
    <x v="3"/>
    <s v="Pomoći EU"/>
    <x v="3"/>
    <x v="0"/>
    <x v="1"/>
    <x v="3"/>
    <n v="3211"/>
    <s v="Službena putovanja"/>
    <x v="4"/>
    <x v="0"/>
    <s v="ADMINISTRACIJA I UPRAVLJANJE DRŽAVNOG ZAVODA ZA INTELEKTUALNO VLASNIŠTVO"/>
    <x v="0"/>
    <n v="4450"/>
    <n v="6636"/>
    <n v="6636"/>
    <n v="5021"/>
    <n v="13000"/>
    <n v="13000"/>
    <n v="1746"/>
    <n v="112.8314606741573"/>
    <n v="75.663050030138635"/>
  </r>
  <r>
    <x v="0"/>
    <s v="08012"/>
    <s v="DZIV"/>
    <x v="0"/>
    <x v="3"/>
    <s v="Pomoći EU"/>
    <x v="3"/>
    <x v="0"/>
    <x v="1"/>
    <x v="5"/>
    <n v="3233"/>
    <s v="Usluge promidžbe i informiranja"/>
    <x v="16"/>
    <x v="0"/>
    <s v="ADMINISTRACIJA I UPRAVLJANJE DRŽAVNOG ZAVODA ZA INTELEKTUALNO VLASNIŠTVO"/>
    <x v="0"/>
    <n v="0"/>
    <n v="664"/>
    <n v="664"/>
    <n v="0"/>
    <n v="664"/>
    <n v="664"/>
    <n v="0"/>
    <n v="0"/>
    <n v="0"/>
  </r>
  <r>
    <x v="0"/>
    <s v="08012"/>
    <s v="DZIV"/>
    <x v="0"/>
    <x v="3"/>
    <s v="Pomoći EU"/>
    <x v="3"/>
    <x v="0"/>
    <x v="1"/>
    <x v="5"/>
    <n v="3235"/>
    <s v="Zakupnine i najamnine"/>
    <x v="18"/>
    <x v="0"/>
    <s v="ADMINISTRACIJA I UPRAVLJANJE DRŽAVNOG ZAVODA ZA INTELEKTUALNO VLASNIŠTVO"/>
    <x v="0"/>
    <n v="0"/>
    <n v="0"/>
    <n v="0"/>
    <n v="0"/>
    <n v="0"/>
    <n v="0"/>
    <n v="0"/>
    <n v="0"/>
    <n v="0"/>
  </r>
  <r>
    <x v="0"/>
    <s v="08012"/>
    <s v="DZIV"/>
    <x v="0"/>
    <x v="3"/>
    <s v="Pomoći EU"/>
    <x v="3"/>
    <x v="0"/>
    <x v="1"/>
    <x v="5"/>
    <n v="3237"/>
    <s v="Intelektualne i osobne usluge"/>
    <x v="20"/>
    <x v="0"/>
    <s v="ADMINISTRACIJA I UPRAVLJANJE DRŽAVNOG ZAVODA ZA INTELEKTUALNO VLASNIŠTVO"/>
    <x v="0"/>
    <n v="0"/>
    <n v="664"/>
    <n v="664"/>
    <n v="0"/>
    <n v="664"/>
    <n v="664"/>
    <n v="0"/>
    <n v="0"/>
    <n v="0"/>
  </r>
  <r>
    <x v="0"/>
    <s v="08012"/>
    <s v="DZIV"/>
    <x v="0"/>
    <x v="3"/>
    <s v="Pomoći EU"/>
    <x v="3"/>
    <x v="0"/>
    <x v="1"/>
    <x v="5"/>
    <n v="3239"/>
    <s v="Ostale usluge"/>
    <x v="22"/>
    <x v="0"/>
    <s v="ADMINISTRACIJA I UPRAVLJANJE DRŽAVNOG ZAVODA ZA INTELEKTUALNO VLASNIŠTVO"/>
    <x v="0"/>
    <n v="0"/>
    <n v="664"/>
    <n v="664"/>
    <n v="0"/>
    <n v="664"/>
    <n v="664"/>
    <n v="0"/>
    <n v="0"/>
    <n v="0"/>
  </r>
  <r>
    <x v="0"/>
    <s v="08012"/>
    <s v="DZIV"/>
    <x v="0"/>
    <x v="3"/>
    <s v="Pomoći EU"/>
    <x v="3"/>
    <x v="0"/>
    <x v="1"/>
    <x v="6"/>
    <n v="3241"/>
    <s v="Naknade troškova osobama izvan radnog odnosa"/>
    <x v="23"/>
    <x v="0"/>
    <s v="ADMINISTRACIJA I UPRAVLJANJE DRŽAVNOG ZAVODA ZA INTELEKTUALNO VLASNIŠTVO"/>
    <x v="0"/>
    <n v="0"/>
    <n v="664"/>
    <n v="664"/>
    <n v="0"/>
    <n v="500"/>
    <n v="500"/>
    <n v="0"/>
    <n v="0"/>
    <n v="0"/>
  </r>
  <r>
    <x v="0"/>
    <s v="08012"/>
    <s v="DZIV"/>
    <x v="0"/>
    <x v="3"/>
    <s v="Pomoći EU"/>
    <x v="3"/>
    <x v="0"/>
    <x v="1"/>
    <x v="7"/>
    <n v="3293"/>
    <s v="Reprezentacija"/>
    <x v="26"/>
    <x v="0"/>
    <s v="ADMINISTRACIJA I UPRAVLJANJE DRŽAVNOG ZAVODA ZA INTELEKTUALNO VLASNIŠTVO"/>
    <x v="0"/>
    <n v="0"/>
    <n v="66"/>
    <n v="66"/>
    <n v="0"/>
    <n v="66"/>
    <n v="66"/>
    <n v="0"/>
    <n v="0"/>
    <n v="0"/>
  </r>
  <r>
    <x v="0"/>
    <s v="08012"/>
    <s v="DZIV"/>
    <x v="0"/>
    <x v="4"/>
    <s v="Ostale pomoći"/>
    <x v="4"/>
    <x v="0"/>
    <x v="1"/>
    <x v="3"/>
    <n v="3211"/>
    <s v="Službena putovanja"/>
    <x v="4"/>
    <x v="0"/>
    <s v="ADMINISTRACIJA I UPRAVLJANJE DRŽAVNOG ZAVODA ZA INTELEKTUALNO VLASNIŠTVO"/>
    <x v="0"/>
    <n v="3978"/>
    <n v="5515"/>
    <n v="5515"/>
    <n v="0"/>
    <n v="15000"/>
    <n v="15000"/>
    <n v="7254"/>
    <n v="0"/>
    <n v="0"/>
  </r>
  <r>
    <x v="0"/>
    <s v="08012"/>
    <s v="DZIV"/>
    <x v="0"/>
    <x v="4"/>
    <s v="Ostale pomoći"/>
    <x v="4"/>
    <x v="0"/>
    <x v="1"/>
    <x v="3"/>
    <n v="3213"/>
    <s v="Stručno usavršavanje zaposlenika"/>
    <x v="6"/>
    <x v="0"/>
    <s v="ADMINISTRACIJA I UPRAVLJANJE DRŽAVNOG ZAVODA ZA INTELEKTUALNO VLASNIŠTVO"/>
    <x v="0"/>
    <n v="0"/>
    <n v="664"/>
    <n v="664"/>
    <n v="0"/>
    <n v="664"/>
    <n v="664"/>
    <n v="0"/>
    <n v="0"/>
    <n v="0"/>
  </r>
  <r>
    <x v="0"/>
    <s v="08012"/>
    <s v="DZIV"/>
    <x v="0"/>
    <x v="4"/>
    <s v="Ostale pomoći"/>
    <x v="4"/>
    <x v="0"/>
    <x v="1"/>
    <x v="5"/>
    <n v="3233"/>
    <s v="Usluge promidžbe i informiranja"/>
    <x v="16"/>
    <x v="0"/>
    <s v="ADMINISTRACIJA I UPRAVLJANJE DRŽAVNOG ZAVODA ZA INTELEKTUALNO VLASNIŠTVO"/>
    <x v="0"/>
    <n v="0"/>
    <n v="133"/>
    <n v="133"/>
    <n v="0"/>
    <n v="133"/>
    <n v="133"/>
    <n v="0"/>
    <n v="0"/>
    <n v="0"/>
  </r>
  <r>
    <x v="0"/>
    <s v="08012"/>
    <s v="DZIV"/>
    <x v="0"/>
    <x v="4"/>
    <s v="Ostale pomoći"/>
    <x v="4"/>
    <x v="0"/>
    <x v="1"/>
    <x v="5"/>
    <n v="3235"/>
    <s v="Zakupnine i najamnine"/>
    <x v="18"/>
    <x v="0"/>
    <s v="ADMINISTRACIJA I UPRAVLJANJE DRŽAVNOG ZAVODA ZA INTELEKTUALNO VLASNIŠTVO"/>
    <x v="0"/>
    <n v="0"/>
    <n v="100"/>
    <n v="100"/>
    <n v="0"/>
    <n v="100"/>
    <n v="100"/>
    <n v="0"/>
    <n v="0"/>
    <n v="0"/>
  </r>
  <r>
    <x v="0"/>
    <s v="08012"/>
    <s v="DZIV"/>
    <x v="0"/>
    <x v="4"/>
    <s v="Ostale pomoći"/>
    <x v="4"/>
    <x v="0"/>
    <x v="1"/>
    <x v="5"/>
    <n v="3237"/>
    <s v="Intelektualne i osobne usluge"/>
    <x v="20"/>
    <x v="0"/>
    <s v="ADMINISTRACIJA I UPRAVLJANJE DRŽAVNOG ZAVODA ZA INTELEKTUALNO VLASNIŠTVO"/>
    <x v="0"/>
    <n v="0"/>
    <n v="133"/>
    <n v="133"/>
    <n v="0"/>
    <n v="133"/>
    <n v="133"/>
    <n v="0"/>
    <n v="0"/>
    <n v="0"/>
  </r>
  <r>
    <x v="0"/>
    <s v="08012"/>
    <s v="DZIV"/>
    <x v="0"/>
    <x v="4"/>
    <s v="Ostale pomoći"/>
    <x v="4"/>
    <x v="0"/>
    <x v="1"/>
    <x v="6"/>
    <n v="3241"/>
    <s v="Naknade troškova osobama izvan radnog odnosa"/>
    <x v="23"/>
    <x v="0"/>
    <s v="ADMINISTRACIJA I UPRAVLJANJE DRŽAVNOG ZAVODA ZA INTELEKTUALNO VLASNIŠTVO"/>
    <x v="0"/>
    <n v="0"/>
    <n v="929"/>
    <n v="929"/>
    <n v="0"/>
    <n v="929"/>
    <n v="929"/>
    <n v="0"/>
    <n v="0"/>
    <n v="0"/>
  </r>
  <r>
    <x v="0"/>
    <s v="08012"/>
    <s v="DZIV"/>
    <x v="0"/>
    <x v="4"/>
    <s v="Ostale pomoći"/>
    <x v="4"/>
    <x v="0"/>
    <x v="1"/>
    <x v="7"/>
    <n v="3293"/>
    <s v="Reprezentacija"/>
    <x v="26"/>
    <x v="0"/>
    <s v="ADMINISTRACIJA I UPRAVLJANJE DRŽAVNOG ZAVODA ZA INTELEKTUALNO VLASNIŠTVO"/>
    <x v="0"/>
    <n v="0"/>
    <n v="796"/>
    <n v="796"/>
    <n v="0"/>
    <n v="500"/>
    <n v="500"/>
    <n v="0"/>
    <n v="0"/>
    <n v="0"/>
  </r>
  <r>
    <x v="0"/>
    <s v="08012"/>
    <s v="DZIV"/>
    <x v="0"/>
    <x v="2"/>
    <s v="Ostali prihodi za posebne namjene"/>
    <x v="2"/>
    <x v="0"/>
    <x v="1"/>
    <x v="3"/>
    <n v="3211"/>
    <s v="Službena putovanja"/>
    <x v="4"/>
    <x v="1"/>
    <s v="SURADNJA DZIV-a S UREDOM EUROPSKE UNIJE ZA INTELEKTUALNO VLASNIŠTVO (EUIPO)"/>
    <x v="0"/>
    <n v="133"/>
    <n v="11000"/>
    <n v="11000"/>
    <n v="4175"/>
    <n v="24332"/>
    <n v="24332"/>
    <n v="3474"/>
    <n v="3139.0977443609022"/>
    <n v="37.954545454545453"/>
  </r>
  <r>
    <x v="0"/>
    <s v="08012"/>
    <s v="DZIV"/>
    <x v="0"/>
    <x v="2"/>
    <s v="Ostali prihodi za posebne namjene"/>
    <x v="2"/>
    <x v="0"/>
    <x v="1"/>
    <x v="3"/>
    <n v="3213"/>
    <s v="Stručno usavršavanje zaposlenika"/>
    <x v="6"/>
    <x v="1"/>
    <s v="SURADNJA DZIV-a S UREDOM EUROPSKE UNIJE ZA INTELEKTUALNO VLASNIŠTVO (EUIPO)"/>
    <x v="0"/>
    <n v="1349"/>
    <n v="7714"/>
    <n v="7714"/>
    <n v="2612"/>
    <n v="21750"/>
    <n v="21750"/>
    <n v="1808"/>
    <n v="193.62490733876948"/>
    <n v="33.860513352346381"/>
  </r>
  <r>
    <x v="0"/>
    <s v="08012"/>
    <s v="DZIV"/>
    <x v="0"/>
    <x v="2"/>
    <s v="Ostali prihodi za posebne namjene"/>
    <x v="2"/>
    <x v="0"/>
    <x v="1"/>
    <x v="4"/>
    <n v="3221"/>
    <s v="Uredski materijal i ostali materijalni rashodi"/>
    <x v="8"/>
    <x v="1"/>
    <s v="SURADNJA DZIV-a S UREDOM EUROPSKE UNIJE ZA INTELEKTUALNO VLASNIŠTVO (EUIPO)"/>
    <x v="0"/>
    <n v="0"/>
    <n v="12582"/>
    <n v="12582"/>
    <n v="2405"/>
    <n v="18675"/>
    <n v="18675"/>
    <n v="50"/>
    <n v="0"/>
    <n v="19.11460817040216"/>
  </r>
  <r>
    <x v="0"/>
    <s v="08012"/>
    <s v="DZIV"/>
    <x v="0"/>
    <x v="2"/>
    <s v="Ostali prihodi za posebne namjene"/>
    <x v="2"/>
    <x v="0"/>
    <x v="1"/>
    <x v="5"/>
    <n v="3231"/>
    <s v="Usluge telefona, pošte i prijevoza"/>
    <x v="14"/>
    <x v="1"/>
    <s v="SURADNJA DZIV-a S UREDOM EUROPSKE UNIJE ZA INTELEKTUALNO VLASNIŠTVO (EUIPO)"/>
    <x v="0"/>
    <n v="0"/>
    <n v="60536"/>
    <n v="60536"/>
    <n v="17278"/>
    <n v="107600"/>
    <n v="107600"/>
    <n v="40646"/>
    <n v="0"/>
    <n v="28.541694198493456"/>
  </r>
  <r>
    <x v="0"/>
    <s v="08012"/>
    <s v="DZIV"/>
    <x v="0"/>
    <x v="2"/>
    <s v="Ostali prihodi za posebne namjene"/>
    <x v="2"/>
    <x v="0"/>
    <x v="1"/>
    <x v="5"/>
    <s v="3232"/>
    <s v="Usluge tekućeg i investicijskog održavanja"/>
    <x v="15"/>
    <x v="1"/>
    <s v="SURADNJA DZIV-a S UREDOM EUROPSKE UNIJE ZA INTELEKTUALNO VLASNIŠTVO (EUIPO)"/>
    <x v="0"/>
    <n v="0"/>
    <n v="1858"/>
    <n v="1858"/>
    <n v="0"/>
    <n v="3000"/>
    <n v="3000"/>
    <n v="0"/>
    <n v="0"/>
    <n v="0"/>
  </r>
  <r>
    <x v="0"/>
    <s v="08012"/>
    <s v="DZIV"/>
    <x v="0"/>
    <x v="2"/>
    <s v="Ostali prihodi za posebne namjene"/>
    <x v="2"/>
    <x v="0"/>
    <x v="1"/>
    <x v="5"/>
    <n v="3233"/>
    <s v="Usluge promidžbe i informiranja"/>
    <x v="16"/>
    <x v="1"/>
    <s v="SURADNJA DZIV-a S UREDOM EUROPSKE UNIJE ZA INTELEKTUALNO VLASNIŠTVO (EUIPO)"/>
    <x v="0"/>
    <n v="9951"/>
    <n v="21590"/>
    <n v="21590"/>
    <n v="10982"/>
    <n v="32925"/>
    <n v="32925"/>
    <n v="11545"/>
    <n v="110.36076776203396"/>
    <n v="50.866141732283467"/>
  </r>
  <r>
    <x v="0"/>
    <s v="08012"/>
    <s v="DZIV"/>
    <x v="0"/>
    <x v="2"/>
    <s v="Ostali prihodi za posebne namjene"/>
    <x v="2"/>
    <x v="0"/>
    <x v="1"/>
    <x v="5"/>
    <n v="3235"/>
    <s v="Zakupnine i najamnine"/>
    <x v="18"/>
    <x v="1"/>
    <s v="SURADNJA DZIV-a S UREDOM EUROPSKE UNIJE ZA INTELEKTUALNO VLASNIŠTVO (EUIPO)"/>
    <x v="0"/>
    <n v="1415"/>
    <n v="110525"/>
    <n v="110525"/>
    <n v="0"/>
    <n v="147177"/>
    <n v="147177"/>
    <n v="10152"/>
    <n v="0"/>
    <n v="0"/>
  </r>
  <r>
    <x v="0"/>
    <s v="08012"/>
    <s v="DZIV"/>
    <x v="0"/>
    <x v="2"/>
    <s v="Ostali prihodi za posebne namjene"/>
    <x v="2"/>
    <x v="0"/>
    <x v="1"/>
    <x v="5"/>
    <n v="3237"/>
    <s v="Intelektualne i osobne usluge"/>
    <x v="20"/>
    <x v="1"/>
    <s v="SURADNJA DZIV-a S UREDOM EUROPSKE UNIJE ZA INTELEKTUALNO VLASNIŠTVO (EUIPO)"/>
    <x v="0"/>
    <n v="0"/>
    <n v="7256"/>
    <n v="7256"/>
    <n v="6037"/>
    <n v="28400"/>
    <n v="28400"/>
    <n v="11062"/>
    <n v="0"/>
    <n v="83.200110253583233"/>
  </r>
  <r>
    <x v="0"/>
    <s v="08012"/>
    <s v="DZIV"/>
    <x v="0"/>
    <x v="2"/>
    <s v="Ostali prihodi za posebne namjene"/>
    <x v="2"/>
    <x v="0"/>
    <x v="1"/>
    <x v="5"/>
    <n v="3238"/>
    <s v="Računalne usluge"/>
    <x v="21"/>
    <x v="1"/>
    <s v="SURADNJA DZIV-a S UREDOM EUROPSKE UNIJE ZA INTELEKTUALNO VLASNIŠTVO (EUIPO)"/>
    <x v="0"/>
    <n v="10220"/>
    <n v="675997"/>
    <n v="675997"/>
    <n v="32468"/>
    <n v="911100"/>
    <n v="911100"/>
    <n v="46253"/>
    <n v="317.6908023483366"/>
    <n v="4.8029798948811901"/>
  </r>
  <r>
    <x v="0"/>
    <s v="08012"/>
    <s v="DZIV"/>
    <x v="0"/>
    <x v="2"/>
    <s v="Ostali prihodi za posebne namjene"/>
    <x v="2"/>
    <x v="0"/>
    <x v="1"/>
    <x v="5"/>
    <n v="3239"/>
    <s v="Ostale usluge"/>
    <x v="22"/>
    <x v="1"/>
    <s v="SURADNJA DZIV-a S UREDOM EUROPSKE UNIJE ZA INTELEKTUALNO VLASNIŠTVO (EUIPO)"/>
    <x v="0"/>
    <n v="0"/>
    <n v="14533"/>
    <n v="14533"/>
    <n v="3482"/>
    <n v="23159"/>
    <n v="23159"/>
    <n v="3339"/>
    <n v="0"/>
    <n v="23.95926512075965"/>
  </r>
  <r>
    <x v="0"/>
    <s v="08012"/>
    <s v="DZIV"/>
    <x v="0"/>
    <x v="2"/>
    <s v="Ostali prihodi za posebne namjene"/>
    <x v="2"/>
    <x v="0"/>
    <x v="1"/>
    <x v="6"/>
    <n v="3241"/>
    <s v="Naknade troškova osobama izvan radnog odnosa"/>
    <x v="23"/>
    <x v="1"/>
    <s v="SURADNJA DZIV-a S UREDOM EUROPSKE UNIJE ZA INTELEKTUALNO VLASNIŠTVO (EUIPO)"/>
    <x v="0"/>
    <n v="0"/>
    <n v="4380"/>
    <n v="4380"/>
    <n v="0"/>
    <n v="500"/>
    <n v="500"/>
    <n v="672"/>
    <n v="0"/>
    <n v="0"/>
  </r>
  <r>
    <x v="0"/>
    <s v="08012"/>
    <s v="DZIV"/>
    <x v="0"/>
    <x v="2"/>
    <s v="Ostali prihodi za posebne namjene"/>
    <x v="2"/>
    <x v="0"/>
    <x v="1"/>
    <x v="7"/>
    <n v="3293"/>
    <s v="Reprezentacija"/>
    <x v="26"/>
    <x v="1"/>
    <s v="SURADNJA DZIV-a S UREDOM EUROPSKE UNIJE ZA INTELEKTUALNO VLASNIŠTVO (EUIPO)"/>
    <x v="0"/>
    <n v="3400"/>
    <n v="1991"/>
    <n v="1991"/>
    <n v="0"/>
    <n v="5000"/>
    <n v="5000"/>
    <n v="2956"/>
    <n v="0"/>
    <n v="0"/>
  </r>
  <r>
    <x v="0"/>
    <s v="08012"/>
    <s v="DZIV"/>
    <x v="0"/>
    <x v="2"/>
    <s v="Ostali prihodi za posebne namjene"/>
    <x v="2"/>
    <x v="0"/>
    <x v="2"/>
    <x v="8"/>
    <n v="3431"/>
    <s v="Bankarske usluge i usluge platnog prometa"/>
    <x v="31"/>
    <x v="1"/>
    <s v="SURADNJA DZIV-a S UREDOM EUROPSKE UNIJE ZA INTELEKTUALNO VLASNIŠTVO (EUIPO)"/>
    <x v="0"/>
    <n v="0"/>
    <n v="265"/>
    <n v="265"/>
    <n v="0"/>
    <n v="20"/>
    <n v="20"/>
    <n v="8"/>
    <n v="0"/>
    <n v="0"/>
  </r>
  <r>
    <x v="0"/>
    <s v="08012"/>
    <s v="DZIV"/>
    <x v="0"/>
    <x v="2"/>
    <s v="Ostali prihodi za posebne namjene"/>
    <x v="2"/>
    <x v="1"/>
    <x v="3"/>
    <x v="9"/>
    <n v="4221"/>
    <s v="Uredska oprema i namještaj"/>
    <x v="33"/>
    <x v="1"/>
    <s v="SURADNJA DZIV-a S UREDOM EUROPSKE UNIJE ZA INTELEKTUALNO VLASNIŠTVO (EUIPO)"/>
    <x v="0"/>
    <n v="381"/>
    <n v="20000"/>
    <n v="20000"/>
    <n v="1562"/>
    <n v="44000"/>
    <n v="44000"/>
    <n v="0"/>
    <n v="409.97375328083996"/>
    <n v="7.8100000000000005"/>
  </r>
  <r>
    <x v="0"/>
    <s v="08012"/>
    <s v="DZIV"/>
    <x v="0"/>
    <x v="2"/>
    <s v="Ostali prihodi za posebne namjene"/>
    <x v="2"/>
    <x v="1"/>
    <x v="3"/>
    <x v="9"/>
    <n v="4222"/>
    <s v="Komunikacijska oprema"/>
    <x v="34"/>
    <x v="1"/>
    <s v="SURADNJA DZIV-a S UREDOM EUROPSKE UNIJE ZA INTELEKTUALNO VLASNIŠTVO (EUIPO)"/>
    <x v="0"/>
    <n v="1892"/>
    <n v="130"/>
    <n v="130"/>
    <n v="0"/>
    <n v="1000"/>
    <n v="1000"/>
    <n v="0"/>
    <n v="0"/>
    <n v="0"/>
  </r>
  <r>
    <x v="0"/>
    <s v="08012"/>
    <s v="DZIV"/>
    <x v="0"/>
    <x v="2"/>
    <s v="Ostali prihodi za posebne namjene"/>
    <x v="2"/>
    <x v="1"/>
    <x v="3"/>
    <x v="9"/>
    <s v="4223"/>
    <s v="Oprema za održavanje i zaštitu"/>
    <x v="35"/>
    <x v="1"/>
    <s v="SURADNJA DZIV-a S UREDOM EUROPSKE UNIJE ZA INTELEKTUALNO VLASNIŠTVO (EUIPO)"/>
    <x v="0"/>
    <n v="0"/>
    <n v="1350"/>
    <n v="1350"/>
    <n v="4456"/>
    <n v="100"/>
    <n v="100"/>
    <n v="0"/>
    <n v="0"/>
    <n v="330.07407407407408"/>
  </r>
  <r>
    <x v="0"/>
    <s v="08012"/>
    <s v="DZIV"/>
    <x v="0"/>
    <x v="2"/>
    <s v="Ostali prihodi za posebne namjene"/>
    <x v="2"/>
    <x v="1"/>
    <x v="3"/>
    <x v="10"/>
    <n v="4241"/>
    <s v="Knjige"/>
    <x v="36"/>
    <x v="1"/>
    <s v="SURADNJA DZIV-a S UREDOM EUROPSKE UNIJE ZA INTELEKTUALNO VLASNIŠTVO (EUIPO)"/>
    <x v="0"/>
    <n v="0"/>
    <n v="1350"/>
    <n v="1350"/>
    <n v="21"/>
    <n v="5000"/>
    <n v="5000"/>
    <n v="0"/>
    <n v="0"/>
    <n v="1.5555555555555556"/>
  </r>
  <r>
    <x v="1"/>
    <s v="08012"/>
    <s v="DZIV"/>
    <x v="0"/>
    <x v="0"/>
    <s v="Opći prihodi i primici"/>
    <x v="0"/>
    <x v="2"/>
    <x v="4"/>
    <x v="11"/>
    <s v="671 - izvor 11"/>
    <s v="Prihodi iz nadležnog proračuna za financ.redovne djelatn.prorač.korisnika"/>
    <x v="37"/>
    <x v="0"/>
    <s v="ADMINISTRACIJA I UPRAVLJANJE DRŽAVNOG ZAVODA ZA INTELEKTUALNO VLASNIŠTVO"/>
    <x v="0"/>
    <n v="1058266"/>
    <n v="2383022"/>
    <n v="2383022"/>
    <n v="1391758"/>
    <n v="3174333"/>
    <n v="3174333"/>
    <n v="1058786"/>
    <n v="131.51306004350513"/>
    <n v="58.403069715680346"/>
  </r>
  <r>
    <x v="1"/>
    <s v="08012"/>
    <s v="DZIV"/>
    <x v="0"/>
    <x v="1"/>
    <s v="Vlastiti prihodi"/>
    <x v="1"/>
    <x v="2"/>
    <x v="5"/>
    <x v="12"/>
    <n v="6615"/>
    <s v="Prihodi od pruženih usluga"/>
    <x v="38"/>
    <x v="0"/>
    <s v="ADMINISTRACIJA I UPRAVLJANJE DRŽAVNOG ZAVODA ZA INTELEKTUALNO VLASNIŠTVO"/>
    <x v="0"/>
    <n v="0"/>
    <n v="1000"/>
    <n v="1000"/>
    <n v="0"/>
    <n v="1000"/>
    <n v="1000"/>
    <n v="0"/>
    <n v="0"/>
    <n v="0"/>
  </r>
  <r>
    <x v="1"/>
    <s v="08012"/>
    <s v="DZIV"/>
    <x v="0"/>
    <x v="2"/>
    <s v="Ostali prihodi za posebne namjene"/>
    <x v="2"/>
    <x v="2"/>
    <x v="6"/>
    <x v="13"/>
    <n v="65148"/>
    <s v="Ostale naknade i pristojbe za posebne namjene"/>
    <x v="39"/>
    <x v="0"/>
    <s v="ADMINISTRACIJA I UPRAVLJANJE DRŽAVNOG ZAVODA ZA INTELEKTUALNO VLASNIŠTVO"/>
    <x v="0"/>
    <n v="673483"/>
    <n v="1250000"/>
    <n v="1250000"/>
    <n v="777275"/>
    <n v="1500000"/>
    <n v="1500000"/>
    <n v="611696"/>
    <n v="115.41122790033305"/>
    <n v="62.182000000000002"/>
  </r>
  <r>
    <x v="1"/>
    <s v="08012"/>
    <s v="DZIV"/>
    <x v="0"/>
    <x v="2"/>
    <s v="Ostali prihodi za posebne namjene"/>
    <x v="2"/>
    <x v="2"/>
    <x v="6"/>
    <x v="14"/>
    <n v="65268"/>
    <s v="Ostali prihodi za posebne namjene "/>
    <x v="40"/>
    <x v="1"/>
    <s v="SURADNJA DZIV-a S UREDOM EUROPSKE UNIJE ZA INTELEKTUALNO VLASNIŠTVO (EUIPO)"/>
    <x v="0"/>
    <n v="643382"/>
    <n v="270000"/>
    <n v="270000"/>
    <n v="280245"/>
    <n v="691000"/>
    <n v="691000"/>
    <n v="672347"/>
    <n v="43.558103894731282"/>
    <n v="103.79444444444444"/>
  </r>
  <r>
    <x v="1"/>
    <s v="08012"/>
    <s v="DZIV"/>
    <x v="0"/>
    <x v="3"/>
    <s v="Pomoći EU"/>
    <x v="3"/>
    <x v="2"/>
    <x v="7"/>
    <x v="15"/>
    <n v="632311800"/>
    <s v="Tekuće pomoći od institucija i tijela EU - refundacije putnih troškova"/>
    <x v="41"/>
    <x v="0"/>
    <s v="ADMINISTRACIJA I UPRAVLJANJE DRŽAVNOG ZAVODA ZA INTELEKTUALNO VLASNIŠTVO"/>
    <x v="0"/>
    <n v="4450"/>
    <n v="5000"/>
    <n v="5000"/>
    <n v="5021"/>
    <n v="2558"/>
    <n v="2558"/>
    <n v="4392"/>
    <n v="112.8314606741573"/>
    <n v="100.42"/>
  </r>
  <r>
    <x v="1"/>
    <s v="08012"/>
    <s v="DZIV"/>
    <x v="0"/>
    <x v="3"/>
    <s v="Pomoći EU"/>
    <x v="3"/>
    <x v="2"/>
    <x v="7"/>
    <x v="15"/>
    <n v="632311700"/>
    <s v="Tekuće pomoći od institucija i tijela EU - ostalo"/>
    <x v="42"/>
    <x v="0"/>
    <s v="ADMINISTRACIJA I UPRAVLJANJE DRŽAVNOG ZAVODA ZA INTELEKTUALNO VLASNIŠTVO"/>
    <x v="0"/>
    <n v="12565"/>
    <n v="4358"/>
    <n v="4358"/>
    <n v="0"/>
    <n v="13000"/>
    <n v="13000"/>
    <n v="0"/>
    <n v="0"/>
    <n v="0"/>
  </r>
  <r>
    <x v="1"/>
    <s v="08012"/>
    <s v="DZIV"/>
    <x v="0"/>
    <x v="4"/>
    <s v="Ostale pomoći"/>
    <x v="4"/>
    <x v="2"/>
    <x v="7"/>
    <x v="15"/>
    <n v="632112000"/>
    <s v="Tekuće pomoći od međunarodnih organizacija"/>
    <x v="43"/>
    <x v="0"/>
    <s v="ADMINISTRACIJA I UPRAVLJANJE DRŽAVNOG ZAVODA ZA INTELEKTUALNO VLASNIŠTVO"/>
    <x v="0"/>
    <n v="16350"/>
    <n v="10000"/>
    <n v="10000"/>
    <n v="5524"/>
    <n v="20000"/>
    <n v="20000"/>
    <n v="14614"/>
    <n v="33.785932721712534"/>
    <n v="55.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4742C8-4E0E-4807-A81C-982BF059DEC6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Prihodi i rashodi prema ekonomskoj klasifikaciji">
  <location ref="A1:G75" firstHeaderRow="0" firstDataRow="1" firstDataCol="1"/>
  <pivotFields count="29"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5"/>
        <item x="13"/>
        <item x="14"/>
        <item x="12"/>
        <item x="11"/>
        <item t="default"/>
      </items>
    </pivotField>
    <pivotField showAll="0"/>
    <pivotField showAll="0"/>
    <pivotField axis="axisRow" showAll="0">
      <items count="46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3"/>
        <item x="42"/>
        <item x="41"/>
        <item x="39"/>
        <item x="40"/>
        <item x="38"/>
        <item m="1" x="44"/>
        <item x="1"/>
        <item x="37"/>
        <item t="default"/>
      </items>
    </pivotField>
    <pivotField showAll="0"/>
    <pivotField showAll="0"/>
    <pivotField showAll="0"/>
    <pivotField numFmtId="3" showAll="0"/>
    <pivotField showAll="0"/>
    <pivotField showAll="0"/>
    <pivotField dataField="1" showAll="0"/>
    <pivotField dataField="1" numFmtId="3" showAll="0"/>
    <pivotField dataField="1" numFmtId="3" showAll="0"/>
    <pivotField dataField="1" numFmtId="3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5">
    <field x="0"/>
    <field x="7"/>
    <field x="8"/>
    <field x="9"/>
    <field x="12"/>
  </rowFields>
  <rowItems count="74">
    <i>
      <x/>
    </i>
    <i r="1">
      <x v="2"/>
    </i>
    <i r="2">
      <x v="4"/>
    </i>
    <i r="3">
      <x v="11"/>
    </i>
    <i r="4">
      <x v="36"/>
    </i>
    <i r="4">
      <x v="37"/>
    </i>
    <i r="4">
      <x v="38"/>
    </i>
    <i r="2">
      <x v="5"/>
    </i>
    <i r="3">
      <x v="12"/>
    </i>
    <i r="4">
      <x v="39"/>
    </i>
    <i r="3">
      <x v="13"/>
    </i>
    <i r="4">
      <x v="40"/>
    </i>
    <i r="2">
      <x v="6"/>
    </i>
    <i r="3">
      <x v="14"/>
    </i>
    <i r="4">
      <x v="41"/>
    </i>
    <i r="2">
      <x v="7"/>
    </i>
    <i r="3">
      <x v="15"/>
    </i>
    <i r="4">
      <x v="44"/>
    </i>
    <i>
      <x v="1"/>
    </i>
    <i r="1">
      <x/>
    </i>
    <i r="2">
      <x/>
    </i>
    <i r="3">
      <x/>
    </i>
    <i r="4">
      <x/>
    </i>
    <i r="4">
      <x v="43"/>
    </i>
    <i r="3">
      <x v="1"/>
    </i>
    <i r="4">
      <x v="1"/>
    </i>
    <i r="3">
      <x v="2"/>
    </i>
    <i r="4">
      <x v="2"/>
    </i>
    <i r="2">
      <x v="1"/>
    </i>
    <i r="3">
      <x v="3"/>
    </i>
    <i r="4">
      <x v="3"/>
    </i>
    <i r="4">
      <x v="4"/>
    </i>
    <i r="4">
      <x v="5"/>
    </i>
    <i r="4">
      <x v="6"/>
    </i>
    <i r="3">
      <x v="4"/>
    </i>
    <i r="4">
      <x v="7"/>
    </i>
    <i r="4">
      <x v="8"/>
    </i>
    <i r="4">
      <x v="9"/>
    </i>
    <i r="4">
      <x v="10"/>
    </i>
    <i r="4">
      <x v="11"/>
    </i>
    <i r="4">
      <x v="12"/>
    </i>
    <i r="3">
      <x v="5"/>
    </i>
    <i r="4">
      <x v="13"/>
    </i>
    <i r="4">
      <x v="14"/>
    </i>
    <i r="4">
      <x v="15"/>
    </i>
    <i r="4">
      <x v="16"/>
    </i>
    <i r="4">
      <x v="17"/>
    </i>
    <i r="4">
      <x v="18"/>
    </i>
    <i r="4">
      <x v="19"/>
    </i>
    <i r="4">
      <x v="20"/>
    </i>
    <i r="4">
      <x v="21"/>
    </i>
    <i r="3">
      <x v="6"/>
    </i>
    <i r="4">
      <x v="22"/>
    </i>
    <i r="3">
      <x v="7"/>
    </i>
    <i r="4">
      <x v="23"/>
    </i>
    <i r="4">
      <x v="24"/>
    </i>
    <i r="4">
      <x v="25"/>
    </i>
    <i r="4">
      <x v="26"/>
    </i>
    <i r="4">
      <x v="27"/>
    </i>
    <i r="4">
      <x v="28"/>
    </i>
    <i r="4">
      <x v="29"/>
    </i>
    <i r="2">
      <x v="2"/>
    </i>
    <i r="3">
      <x v="8"/>
    </i>
    <i r="4">
      <x v="30"/>
    </i>
    <i r="4">
      <x v="31"/>
    </i>
    <i r="1">
      <x v="1"/>
    </i>
    <i r="2">
      <x v="3"/>
    </i>
    <i r="3">
      <x v="9"/>
    </i>
    <i r="4">
      <x v="32"/>
    </i>
    <i r="4">
      <x v="33"/>
    </i>
    <i r="4">
      <x v="34"/>
    </i>
    <i r="3">
      <x v="10"/>
    </i>
    <i r="4">
      <x v="3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Izvršenje I-VI 2024" fld="19" baseField="0" baseItem="0" numFmtId="3"/>
    <dataField name="Sum of Izvorni FP 2025, NN 149/24" fld="20" baseField="12" baseItem="41" numFmtId="3"/>
    <dataField name="Sum of Tekući plan 2025" fld="21" baseField="12" baseItem="41" numFmtId="3"/>
    <dataField name="Sum of Izvršenje I-VI 2025" fld="22" baseField="12" baseItem="41" numFmtId="3"/>
    <dataField name="Sum of Indeks izvršenja za I-VI/2025 u odnosu na I-VI/2024" fld="27" baseField="0" baseItem="0" numFmtId="164"/>
    <dataField name="Sum of Indeks izvršenja za I-VI/2025 u odnosu na Tekući plan 2025" fld="28" baseField="0" baseItem="0" numFmtId="164"/>
  </dataFields>
  <formats count="15">
    <format dxfId="74">
      <pivotArea field="7" type="button" dataOnly="0" labelOnly="1" outline="0" axis="axisRow" fieldPosition="1"/>
    </format>
    <format dxfId="73">
      <pivotArea field="7" type="button" dataOnly="0" labelOnly="1" outline="0" axis="axisRow" fieldPosition="1"/>
    </format>
    <format dxfId="72">
      <pivotArea field="7" type="button" dataOnly="0" labelOnly="1" outline="0" axis="axisRow" fieldPosition="1"/>
    </format>
    <format dxfId="71">
      <pivotArea outline="0" fieldPosition="0">
        <references count="1">
          <reference field="4294967294" count="1">
            <x v="0"/>
          </reference>
        </references>
      </pivotArea>
    </format>
    <format dxfId="70">
      <pivotArea outline="0" fieldPosition="0">
        <references count="1">
          <reference field="4294967294" count="1">
            <x v="4"/>
          </reference>
        </references>
      </pivotArea>
    </format>
    <format dxfId="69">
      <pivotArea outline="0" fieldPosition="0">
        <references count="1">
          <reference field="4294967294" count="1">
            <x v="5"/>
          </reference>
        </references>
      </pivotArea>
    </format>
    <format dxfId="68">
      <pivotArea outline="0" fieldPosition="0">
        <references count="1">
          <reference field="4294967294" count="1">
            <x v="1"/>
          </reference>
        </references>
      </pivotArea>
    </format>
    <format dxfId="67">
      <pivotArea outline="0" fieldPosition="0">
        <references count="1">
          <reference field="4294967294" count="1">
            <x v="2"/>
          </reference>
        </references>
      </pivotArea>
    </format>
    <format dxfId="66">
      <pivotArea outline="0" fieldPosition="0">
        <references count="1">
          <reference field="4294967294" count="1">
            <x v="3"/>
          </reference>
        </references>
      </pivotArea>
    </format>
    <format dxfId="65">
      <pivotArea field="0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63">
      <pivotArea field="0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61">
      <pivotArea field="0" type="button" dataOnly="0" labelOnly="1" outline="0" axis="axisRow" fieldPosition="0"/>
    </format>
    <format dxfId="6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5532D5-5D2B-4BBF-9A06-2BB5A3D32281}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Prihodi i rashodi prema ekonomskoj klasifikaciji">
  <location ref="A1:G44" firstHeaderRow="0" firstDataRow="1" firstDataCol="1"/>
  <pivotFields count="29"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5"/>
        <item x="13"/>
        <item x="14"/>
        <item x="12"/>
        <item x="11"/>
        <item t="default"/>
      </items>
    </pivotField>
    <pivotField showAll="0"/>
    <pivotField showAll="0"/>
    <pivotField showAll="0">
      <items count="46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3"/>
        <item x="42"/>
        <item x="41"/>
        <item x="39"/>
        <item x="40"/>
        <item x="38"/>
        <item m="1" x="44"/>
        <item x="1"/>
        <item x="37"/>
        <item t="default"/>
      </items>
    </pivotField>
    <pivotField showAll="0"/>
    <pivotField showAll="0"/>
    <pivotField showAll="0"/>
    <pivotField numFmtId="3" showAll="0"/>
    <pivotField showAll="0"/>
    <pivotField showAll="0"/>
    <pivotField dataField="1" showAll="0"/>
    <pivotField dataField="1" numFmtId="3" showAll="0"/>
    <pivotField dataField="1" numFmtId="3" showAll="0"/>
    <pivotField dataField="1" numFmtId="3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0"/>
    <field x="6"/>
    <field x="7"/>
    <field x="8"/>
  </rowFields>
  <rowItems count="43">
    <i>
      <x/>
    </i>
    <i r="1">
      <x/>
    </i>
    <i r="2">
      <x v="2"/>
    </i>
    <i r="3">
      <x v="7"/>
    </i>
    <i r="1">
      <x v="1"/>
    </i>
    <i r="2">
      <x v="2"/>
    </i>
    <i r="3">
      <x v="6"/>
    </i>
    <i r="1">
      <x v="2"/>
    </i>
    <i r="2">
      <x v="2"/>
    </i>
    <i r="3">
      <x v="5"/>
    </i>
    <i r="1">
      <x v="3"/>
    </i>
    <i r="2">
      <x v="2"/>
    </i>
    <i r="3">
      <x v="4"/>
    </i>
    <i r="1">
      <x v="4"/>
    </i>
    <i r="2">
      <x v="2"/>
    </i>
    <i r="3">
      <x v="4"/>
    </i>
    <i>
      <x v="1"/>
    </i>
    <i r="1">
      <x/>
    </i>
    <i r="2">
      <x/>
    </i>
    <i r="3">
      <x/>
    </i>
    <i r="3">
      <x v="1"/>
    </i>
    <i r="3">
      <x v="2"/>
    </i>
    <i r="2">
      <x v="1"/>
    </i>
    <i r="3">
      <x v="3"/>
    </i>
    <i r="1">
      <x v="1"/>
    </i>
    <i r="2">
      <x/>
    </i>
    <i r="3">
      <x v="1"/>
    </i>
    <i r="2">
      <x v="1"/>
    </i>
    <i r="3">
      <x v="3"/>
    </i>
    <i r="1">
      <x v="2"/>
    </i>
    <i r="2">
      <x/>
    </i>
    <i r="3">
      <x v="1"/>
    </i>
    <i r="3">
      <x v="2"/>
    </i>
    <i r="2">
      <x v="1"/>
    </i>
    <i r="3">
      <x v="3"/>
    </i>
    <i r="1">
      <x v="3"/>
    </i>
    <i r="2">
      <x/>
    </i>
    <i r="3">
      <x/>
    </i>
    <i r="3">
      <x v="1"/>
    </i>
    <i r="1">
      <x v="4"/>
    </i>
    <i r="2">
      <x/>
    </i>
    <i r="3"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 of Izvršenje I-VI 2024" fld="19" baseField="0" baseItem="0" numFmtId="3"/>
    <dataField name="Sum of Izvorni FP 2025, NN 149/24" fld="20" baseField="12" baseItem="41" numFmtId="3"/>
    <dataField name="Sum of Tekući plan 2025" fld="21" baseField="12" baseItem="41" numFmtId="3"/>
    <dataField name="Sum of Izvršenje I-VI 2025" fld="22" baseField="12" baseItem="41" numFmtId="3"/>
    <dataField name="Sum of Indeks izvršenja za I-VI/2025 u odnosu na I-VI/2024" fld="27" baseField="0" baseItem="0" numFmtId="164"/>
    <dataField name="Sum of Indeks izvršenja za I-VI/2025 u odnosu na Tekući plan 2025" fld="28" baseField="0" baseItem="0" numFmtId="164"/>
  </dataFields>
  <formats count="15">
    <format dxfId="59">
      <pivotArea field="7" type="button" dataOnly="0" labelOnly="1" outline="0" axis="axisRow" fieldPosition="2"/>
    </format>
    <format dxfId="58">
      <pivotArea field="7" type="button" dataOnly="0" labelOnly="1" outline="0" axis="axisRow" fieldPosition="2"/>
    </format>
    <format dxfId="57">
      <pivotArea field="7" type="button" dataOnly="0" labelOnly="1" outline="0" axis="axisRow" fieldPosition="2"/>
    </format>
    <format dxfId="56">
      <pivotArea outline="0" fieldPosition="0">
        <references count="1">
          <reference field="4294967294" count="1">
            <x v="0"/>
          </reference>
        </references>
      </pivotArea>
    </format>
    <format dxfId="55">
      <pivotArea outline="0" fieldPosition="0">
        <references count="1">
          <reference field="4294967294" count="1">
            <x v="4"/>
          </reference>
        </references>
      </pivotArea>
    </format>
    <format dxfId="54">
      <pivotArea outline="0" fieldPosition="0">
        <references count="1">
          <reference field="4294967294" count="1">
            <x v="5"/>
          </reference>
        </references>
      </pivotArea>
    </format>
    <format dxfId="53">
      <pivotArea outline="0" fieldPosition="0">
        <references count="1">
          <reference field="4294967294" count="1">
            <x v="1"/>
          </reference>
        </references>
      </pivotArea>
    </format>
    <format dxfId="52">
      <pivotArea outline="0" fieldPosition="0">
        <references count="1">
          <reference field="4294967294" count="1">
            <x v="2"/>
          </reference>
        </references>
      </pivotArea>
    </format>
    <format dxfId="51">
      <pivotArea outline="0" fieldPosition="0">
        <references count="1">
          <reference field="4294967294" count="1">
            <x v="3"/>
          </reference>
        </references>
      </pivotArea>
    </format>
    <format dxfId="50">
      <pivotArea field="0" type="button" dataOnly="0" labelOnly="1" outline="0" axis="axisRow" fieldPosition="0"/>
    </format>
    <format dxfId="4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8">
      <pivotArea field="0" type="button" dataOnly="0" labelOnly="1" outline="0" axis="axisRow" fieldPosition="0"/>
    </format>
    <format dxfId="4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6">
      <pivotArea field="0" type="button" dataOnly="0" labelOnly="1" outline="0" axis="axisRow" fieldPosition="0"/>
    </format>
    <format dxfId="4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0832D0-F83E-470B-BF4E-A0D3D64CDA1A}" name="PivotTable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Rashodi prema funkcijskoj klasifikaciji">
  <location ref="A3:G11" firstHeaderRow="0" firstDataRow="1" firstDataCol="1" rowPageCount="1" colPageCount="1"/>
  <pivotFields count="29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">
        <item m="1" x="1"/>
        <item x="0"/>
        <item t="default"/>
      </items>
    </pivotField>
    <pivotField numFmtId="3" showAll="0"/>
    <pivotField showAll="0"/>
    <pivotField showAll="0"/>
    <pivotField dataField="1" showAll="0"/>
    <pivotField dataField="1" numFmtId="3" showAll="0"/>
    <pivotField dataField="1" numFmtId="3" showAll="0"/>
    <pivotField dataField="1" numFmtId="3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3">
    <field x="15"/>
    <field x="7"/>
    <field x="8"/>
  </rowFields>
  <rowItems count="8">
    <i>
      <x v="1"/>
    </i>
    <i r="1">
      <x/>
    </i>
    <i r="2">
      <x/>
    </i>
    <i r="2">
      <x v="1"/>
    </i>
    <i r="2">
      <x v="2"/>
    </i>
    <i r="1">
      <x v="1"/>
    </i>
    <i r="2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0" hier="-1"/>
  </pageFields>
  <dataFields count="6">
    <dataField name="Sum of Izvršenje I-VI 2024" fld="19" baseField="8" baseItem="2" numFmtId="3"/>
    <dataField name="Sum of Izvorni FP 2025, NN 149/24" fld="20" baseField="8" baseItem="2" numFmtId="3"/>
    <dataField name="Sum of Tekući plan 2025" fld="21" baseField="8" baseItem="2" numFmtId="3"/>
    <dataField name="Sum of Izvršenje I-VI 2025" fld="22" baseField="8" baseItem="2" numFmtId="3"/>
    <dataField name="Sum of Indeks izvršenja za I-VI/2025 u odnosu na I-VI/2024" fld="27" baseField="8" baseItem="2" numFmtId="164"/>
    <dataField name="Sum of Indeks izvršenja za I-VI/2025 u odnosu na Tekući plan 2025" fld="28" baseField="8" baseItem="2" numFmtId="164"/>
  </dataFields>
  <formats count="17">
    <format dxfId="44">
      <pivotArea field="7" type="button" dataOnly="0" labelOnly="1" outline="0" axis="axisRow" fieldPosition="1"/>
    </format>
    <format dxfId="43">
      <pivotArea field="7" type="button" dataOnly="0" labelOnly="1" outline="0" axis="axisRow" fieldPosition="1"/>
    </format>
    <format dxfId="42">
      <pivotArea field="7" type="button" dataOnly="0" labelOnly="1" outline="0" axis="axisRow" fieldPosition="1"/>
    </format>
    <format dxfId="41">
      <pivotArea dataOnly="0" labelOnly="1" outline="0" fieldPosition="0">
        <references count="1">
          <reference field="0" count="0"/>
        </references>
      </pivotArea>
    </format>
    <format dxfId="40">
      <pivotArea dataOnly="0" labelOnly="1" outline="0" fieldPosition="0">
        <references count="1">
          <reference field="0" count="0"/>
        </references>
      </pivotArea>
    </format>
    <format dxfId="39">
      <pivotArea outline="0" fieldPosition="0">
        <references count="1">
          <reference field="4294967294" count="1">
            <x v="0"/>
          </reference>
        </references>
      </pivotArea>
    </format>
    <format dxfId="38">
      <pivotArea outline="0" fieldPosition="0">
        <references count="1">
          <reference field="4294967294" count="1">
            <x v="1"/>
          </reference>
        </references>
      </pivotArea>
    </format>
    <format dxfId="37">
      <pivotArea outline="0" fieldPosition="0">
        <references count="1">
          <reference field="4294967294" count="1">
            <x v="2"/>
          </reference>
        </references>
      </pivotArea>
    </format>
    <format dxfId="36">
      <pivotArea outline="0" fieldPosition="0">
        <references count="1">
          <reference field="4294967294" count="1">
            <x v="3"/>
          </reference>
        </references>
      </pivotArea>
    </format>
    <format dxfId="35">
      <pivotArea outline="0" fieldPosition="0">
        <references count="1">
          <reference field="4294967294" count="1">
            <x v="4"/>
          </reference>
        </references>
      </pivotArea>
    </format>
    <format dxfId="34">
      <pivotArea outline="0" fieldPosition="0">
        <references count="1">
          <reference field="4294967294" count="1">
            <x v="5"/>
          </reference>
        </references>
      </pivotArea>
    </format>
    <format dxfId="33">
      <pivotArea field="15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1">
      <pivotArea field="15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9">
      <pivotArea field="15" type="button" dataOnly="0" labelOnly="1" outline="0" axis="axisRow" fieldPosition="0"/>
    </format>
    <format dxfId="2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30E053-C289-4817-8C7F-CE82911DAB99}" name="PivotTable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Izvršenje po organizacijskoj klasifikaciji">
  <location ref="A3:E5" firstHeaderRow="0" firstDataRow="1" firstDataCol="1" rowPageCount="1" colPageCount="1"/>
  <pivotFields count="29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showAll="0"/>
    <pivotField showAll="0"/>
    <pivotField showAll="0"/>
    <pivotField dataField="1" numFmtId="3" showAll="0"/>
    <pivotField dataField="1" numFmtId="3" showAll="0"/>
    <pivotField dataField="1" numFmtId="3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1">
    <field x="3"/>
  </rowFields>
  <rowItems count="2">
    <i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Izvorni FP 2025, NN 149/24" fld="20" baseField="3" baseItem="0" numFmtId="3"/>
    <dataField name="Sum of Tekući plan 2025" fld="21" baseField="3" baseItem="0" numFmtId="3"/>
    <dataField name="Sum of Izvršenje I-VI 2025" fld="22" baseField="3" baseItem="0" numFmtId="3"/>
    <dataField name="Sum of Indeks izvršenja za I-VI/2025 u odnosu na Tekući plan 2025" fld="28" baseField="3" baseItem="0" numFmtId="164"/>
  </dataFields>
  <formats count="14">
    <format dxfId="27">
      <pivotArea field="7" type="button" dataOnly="0" labelOnly="1" outline="0"/>
    </format>
    <format dxfId="26">
      <pivotArea field="7" type="button" dataOnly="0" labelOnly="1" outline="0"/>
    </format>
    <format dxfId="25">
      <pivotArea field="7" type="button" dataOnly="0" labelOnly="1" outline="0"/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outline="0" fieldPosition="0">
        <references count="1">
          <reference field="4294967294" count="1">
            <x v="0"/>
          </reference>
        </references>
      </pivotArea>
    </format>
    <format dxfId="22">
      <pivotArea outline="0" fieldPosition="0">
        <references count="1">
          <reference field="4294967294" count="1">
            <x v="1"/>
          </reference>
        </references>
      </pivotArea>
    </format>
    <format dxfId="21">
      <pivotArea outline="0" fieldPosition="0">
        <references count="1">
          <reference field="4294967294" count="1">
            <x v="2"/>
          </reference>
        </references>
      </pivotArea>
    </format>
    <format dxfId="20">
      <pivotArea outline="0" fieldPosition="0">
        <references count="1">
          <reference field="4294967294" count="1">
            <x v="3"/>
          </reference>
        </references>
      </pivotArea>
    </format>
    <format dxfId="19">
      <pivotArea field="3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field="3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5">
      <pivotArea field="3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78ECD1-75C5-420E-8F7E-98F0CD982FC9}" name="PivotTable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rowHeaderCaption="Izvršenje po programskoj klasifikaciji">
  <location ref="A3:E106" firstHeaderRow="0" firstDataRow="1" firstDataCol="1" rowPageCount="1" colPageCount="1"/>
  <pivotFields count="29">
    <pivotField axis="axisPage" multipleItemSelectionAllowed="1" showAll="0">
      <items count="3">
        <item h="1" x="1"/>
        <item x="0"/>
        <item t="default"/>
      </items>
    </pivotField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9">
        <item x="0"/>
        <item x="1"/>
        <item x="2"/>
        <item x="3"/>
        <item x="7"/>
        <item x="6"/>
        <item x="5"/>
        <item x="4"/>
        <item t="default"/>
      </items>
    </pivotField>
    <pivotField showAll="0"/>
    <pivotField showAll="0"/>
    <pivotField showAll="0"/>
    <pivotField axis="axisRow" showAll="0">
      <items count="46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43"/>
        <item x="42"/>
        <item x="41"/>
        <item x="39"/>
        <item x="40"/>
        <item x="38"/>
        <item m="1" x="44"/>
        <item x="1"/>
        <item x="37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numFmtId="3" showAll="0"/>
    <pivotField showAll="0"/>
    <pivotField showAll="0"/>
    <pivotField showAll="0"/>
    <pivotField dataField="1" numFmtId="3" showAll="0"/>
    <pivotField dataField="1" numFmtId="3" showAll="0"/>
    <pivotField dataField="1" numFmtId="3" showAll="0"/>
    <pivotField numFmtId="4" showAll="0"/>
    <pivotField numFmtId="4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</pivotFields>
  <rowFields count="5">
    <field x="3"/>
    <field x="13"/>
    <field x="6"/>
    <field x="8"/>
    <field x="12"/>
  </rowFields>
  <rowItems count="103">
    <i>
      <x/>
    </i>
    <i r="1">
      <x/>
    </i>
    <i r="2">
      <x/>
    </i>
    <i r="3">
      <x/>
    </i>
    <i r="4">
      <x/>
    </i>
    <i r="4">
      <x v="1"/>
    </i>
    <i r="4">
      <x v="2"/>
    </i>
    <i r="4">
      <x v="43"/>
    </i>
    <i r="3">
      <x v="1"/>
    </i>
    <i r="4">
      <x v="3"/>
    </i>
    <i r="4">
      <x v="4"/>
    </i>
    <i r="4">
      <x v="5"/>
    </i>
    <i r="4">
      <x v="6"/>
    </i>
    <i r="4">
      <x v="7"/>
    </i>
    <i r="4">
      <x v="8"/>
    </i>
    <i r="4">
      <x v="9"/>
    </i>
    <i r="4">
      <x v="10"/>
    </i>
    <i r="4">
      <x v="11"/>
    </i>
    <i r="4">
      <x v="12"/>
    </i>
    <i r="4">
      <x v="13"/>
    </i>
    <i r="4">
      <x v="14"/>
    </i>
    <i r="4">
      <x v="15"/>
    </i>
    <i r="4">
      <x v="16"/>
    </i>
    <i r="4">
      <x v="17"/>
    </i>
    <i r="4">
      <x v="18"/>
    </i>
    <i r="4">
      <x v="19"/>
    </i>
    <i r="4">
      <x v="20"/>
    </i>
    <i r="4">
      <x v="21"/>
    </i>
    <i r="4">
      <x v="22"/>
    </i>
    <i r="4">
      <x v="23"/>
    </i>
    <i r="4">
      <x v="24"/>
    </i>
    <i r="4">
      <x v="25"/>
    </i>
    <i r="4">
      <x v="26"/>
    </i>
    <i r="4">
      <x v="27"/>
    </i>
    <i r="4">
      <x v="28"/>
    </i>
    <i r="4">
      <x v="29"/>
    </i>
    <i r="3">
      <x v="2"/>
    </i>
    <i r="4">
      <x v="30"/>
    </i>
    <i r="4">
      <x v="31"/>
    </i>
    <i r="3">
      <x v="3"/>
    </i>
    <i r="4">
      <x v="32"/>
    </i>
    <i r="4">
      <x v="33"/>
    </i>
    <i r="4">
      <x v="34"/>
    </i>
    <i r="2">
      <x v="1"/>
    </i>
    <i r="3">
      <x v="1"/>
    </i>
    <i r="4">
      <x v="7"/>
    </i>
    <i r="4">
      <x v="8"/>
    </i>
    <i r="4">
      <x v="12"/>
    </i>
    <i r="4">
      <x v="14"/>
    </i>
    <i r="4">
      <x v="18"/>
    </i>
    <i r="4">
      <x v="21"/>
    </i>
    <i r="4">
      <x v="25"/>
    </i>
    <i r="3">
      <x v="3"/>
    </i>
    <i r="4">
      <x v="32"/>
    </i>
    <i r="4">
      <x v="34"/>
    </i>
    <i r="2">
      <x v="2"/>
    </i>
    <i r="3">
      <x v="1"/>
    </i>
    <i r="4">
      <x v="27"/>
    </i>
    <i r="3">
      <x v="2"/>
    </i>
    <i r="4">
      <x v="30"/>
    </i>
    <i r="2">
      <x v="3"/>
    </i>
    <i r="3">
      <x/>
    </i>
    <i r="4">
      <x/>
    </i>
    <i r="3">
      <x v="1"/>
    </i>
    <i r="4">
      <x v="3"/>
    </i>
    <i r="4">
      <x v="15"/>
    </i>
    <i r="4">
      <x v="17"/>
    </i>
    <i r="4">
      <x v="19"/>
    </i>
    <i r="4">
      <x v="21"/>
    </i>
    <i r="4">
      <x v="22"/>
    </i>
    <i r="4">
      <x v="25"/>
    </i>
    <i r="2">
      <x v="4"/>
    </i>
    <i r="3">
      <x v="1"/>
    </i>
    <i r="4">
      <x v="3"/>
    </i>
    <i r="4">
      <x v="5"/>
    </i>
    <i r="4">
      <x v="15"/>
    </i>
    <i r="4">
      <x v="17"/>
    </i>
    <i r="4">
      <x v="19"/>
    </i>
    <i r="4">
      <x v="22"/>
    </i>
    <i r="4">
      <x v="25"/>
    </i>
    <i r="1">
      <x v="1"/>
    </i>
    <i r="2">
      <x v="2"/>
    </i>
    <i r="3">
      <x v="1"/>
    </i>
    <i r="4">
      <x v="3"/>
    </i>
    <i r="4">
      <x v="5"/>
    </i>
    <i r="4">
      <x v="7"/>
    </i>
    <i r="4">
      <x v="13"/>
    </i>
    <i r="4">
      <x v="14"/>
    </i>
    <i r="4">
      <x v="15"/>
    </i>
    <i r="4">
      <x v="17"/>
    </i>
    <i r="4">
      <x v="19"/>
    </i>
    <i r="4">
      <x v="20"/>
    </i>
    <i r="4">
      <x v="21"/>
    </i>
    <i r="4">
      <x v="22"/>
    </i>
    <i r="4">
      <x v="25"/>
    </i>
    <i r="3">
      <x v="2"/>
    </i>
    <i r="4">
      <x v="30"/>
    </i>
    <i r="3">
      <x v="3"/>
    </i>
    <i r="4">
      <x v="32"/>
    </i>
    <i r="4">
      <x v="33"/>
    </i>
    <i r="4">
      <x v="34"/>
    </i>
    <i r="4">
      <x v="3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Sum of Izvorni FP 2025, NN 149/24" fld="20" baseField="12" baseItem="1" numFmtId="3"/>
    <dataField name="Sum of Tekući plan 2025" fld="21" baseField="12" baseItem="1" numFmtId="3"/>
    <dataField name="Sum of Izvršenje I-VI 2025" fld="22" baseField="12" baseItem="1" numFmtId="3"/>
    <dataField name="Sum of Indeks izvršenja za I-VI/2025 u odnosu na Tekući plan 2025" fld="28" baseField="12" baseItem="1" numFmtId="164"/>
  </dataFields>
  <formats count="14">
    <format dxfId="13">
      <pivotArea field="7" type="button" dataOnly="0" labelOnly="1" outline="0"/>
    </format>
    <format dxfId="12">
      <pivotArea field="7" type="button" dataOnly="0" labelOnly="1" outline="0"/>
    </format>
    <format dxfId="11">
      <pivotArea field="7" type="button" dataOnly="0" labelOnly="1" outline="0"/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outline="0" fieldPosition="0">
        <references count="1">
          <reference field="4294967294" count="1">
            <x v="0"/>
          </reference>
        </references>
      </pivotArea>
    </format>
    <format dxfId="8">
      <pivotArea outline="0" fieldPosition="0">
        <references count="1">
          <reference field="4294967294" count="1">
            <x v="1"/>
          </reference>
        </references>
      </pivotArea>
    </format>
    <format dxfId="7">
      <pivotArea outline="0" fieldPosition="0">
        <references count="1">
          <reference field="4294967294" count="1">
            <x v="2"/>
          </reference>
        </references>
      </pivotArea>
    </format>
    <format dxfId="6">
      <pivotArea outline="0" fieldPosition="0">
        <references count="1">
          <reference field="4294967294" count="1">
            <x v="3"/>
          </reference>
        </references>
      </pivotArea>
    </format>
    <format dxfId="5">
      <pivotArea field="3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3">
      <pivotArea field="3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field="3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kostel@dziv.h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261B-7442-4696-9BBA-206CC35D189D}">
  <sheetPr>
    <tabColor theme="5" tint="0.59999389629810485"/>
    <pageSetUpPr fitToPage="1"/>
  </sheetPr>
  <dimension ref="B3:I38"/>
  <sheetViews>
    <sheetView tabSelected="1" workbookViewId="0">
      <selection activeCell="I13" sqref="I13"/>
    </sheetView>
  </sheetViews>
  <sheetFormatPr defaultRowHeight="15" x14ac:dyDescent="0.25"/>
  <cols>
    <col min="1" max="2" width="9.140625" customWidth="1"/>
    <col min="3" max="3" width="24.85546875" customWidth="1"/>
    <col min="4" max="4" width="17.85546875" customWidth="1"/>
    <col min="5" max="5" width="17" customWidth="1"/>
    <col min="6" max="6" width="18.85546875" customWidth="1"/>
    <col min="7" max="7" width="21.28515625" customWidth="1"/>
    <col min="8" max="8" width="25.5703125" customWidth="1"/>
    <col min="9" max="9" width="23.140625" customWidth="1"/>
  </cols>
  <sheetData>
    <row r="3" spans="2:8" ht="15.75" x14ac:dyDescent="0.3">
      <c r="B3" s="1"/>
      <c r="C3" s="33"/>
      <c r="D3" s="33"/>
      <c r="E3" s="33"/>
      <c r="F3" s="33"/>
      <c r="G3" s="33"/>
      <c r="H3" s="33"/>
    </row>
    <row r="4" spans="2:8" ht="15.75" x14ac:dyDescent="0.3">
      <c r="B4" s="33"/>
      <c r="C4" s="33"/>
      <c r="D4" s="33"/>
      <c r="E4" s="33"/>
      <c r="F4" s="33"/>
      <c r="G4" s="33"/>
      <c r="H4" s="33"/>
    </row>
    <row r="5" spans="2:8" ht="30.75" customHeight="1" thickBot="1" x14ac:dyDescent="0.3">
      <c r="B5" s="2"/>
      <c r="C5" s="3" t="s">
        <v>0</v>
      </c>
      <c r="D5" s="52" t="s">
        <v>1</v>
      </c>
      <c r="E5" s="53"/>
      <c r="F5" s="53"/>
      <c r="G5" s="54"/>
      <c r="H5" s="2"/>
    </row>
    <row r="6" spans="2:8" ht="15.75" thickBot="1" x14ac:dyDescent="0.3">
      <c r="B6" s="2"/>
      <c r="C6" s="4" t="s">
        <v>2</v>
      </c>
      <c r="D6" s="55" t="s">
        <v>100</v>
      </c>
      <c r="E6" s="56"/>
      <c r="F6" s="56"/>
      <c r="G6" s="57"/>
      <c r="H6" s="2"/>
    </row>
    <row r="7" spans="2:8" ht="15.75" thickBot="1" x14ac:dyDescent="0.3">
      <c r="B7" s="5"/>
      <c r="C7" s="4" t="s">
        <v>3</v>
      </c>
      <c r="D7" s="55" t="s">
        <v>4</v>
      </c>
      <c r="E7" s="56"/>
      <c r="F7" s="56"/>
      <c r="G7" s="57"/>
      <c r="H7" s="2"/>
    </row>
    <row r="8" spans="2:8" ht="15.75" thickBot="1" x14ac:dyDescent="0.3">
      <c r="B8" s="6"/>
      <c r="C8" s="4" t="s">
        <v>5</v>
      </c>
      <c r="D8" s="55" t="s">
        <v>6</v>
      </c>
      <c r="E8" s="56"/>
      <c r="F8" s="56"/>
      <c r="G8" s="57"/>
      <c r="H8" s="2"/>
    </row>
    <row r="9" spans="2:8" ht="15.75" thickBot="1" x14ac:dyDescent="0.3">
      <c r="B9" s="6"/>
      <c r="C9" s="4" t="s">
        <v>7</v>
      </c>
      <c r="D9" s="58" t="s">
        <v>8</v>
      </c>
      <c r="E9" s="59"/>
      <c r="F9" s="56"/>
      <c r="G9" s="57"/>
      <c r="H9" s="2"/>
    </row>
    <row r="10" spans="2:8" x14ac:dyDescent="0.25">
      <c r="B10" s="6"/>
      <c r="C10" s="6"/>
      <c r="D10" s="2"/>
      <c r="E10" s="2"/>
      <c r="F10" s="2"/>
      <c r="G10" s="2"/>
      <c r="H10" s="2"/>
    </row>
    <row r="11" spans="2:8" ht="15.75" x14ac:dyDescent="0.3">
      <c r="B11" s="33"/>
      <c r="C11" s="50" t="s">
        <v>101</v>
      </c>
      <c r="D11" s="51"/>
      <c r="E11" s="51"/>
      <c r="F11" s="51"/>
      <c r="G11" s="51"/>
      <c r="H11" s="2"/>
    </row>
    <row r="12" spans="2:8" ht="15.75" x14ac:dyDescent="0.3">
      <c r="B12" s="33"/>
      <c r="C12" s="31"/>
      <c r="D12" s="33"/>
      <c r="E12" s="33"/>
      <c r="F12" s="33"/>
      <c r="G12" s="33"/>
      <c r="H12" s="2"/>
    </row>
    <row r="13" spans="2:8" ht="15.75" x14ac:dyDescent="0.3">
      <c r="B13" s="33"/>
      <c r="C13" s="50" t="s">
        <v>9</v>
      </c>
      <c r="D13" s="51"/>
      <c r="E13" s="51"/>
      <c r="F13" s="51"/>
      <c r="G13" s="51"/>
      <c r="H13" s="2"/>
    </row>
    <row r="14" spans="2:8" ht="15.75" x14ac:dyDescent="0.3">
      <c r="B14" s="33"/>
      <c r="C14" s="31"/>
      <c r="D14" s="33"/>
      <c r="E14" s="33"/>
      <c r="F14" s="33"/>
      <c r="G14" s="33"/>
      <c r="H14" s="2"/>
    </row>
    <row r="15" spans="2:8" ht="15.75" x14ac:dyDescent="0.3">
      <c r="B15" s="33"/>
      <c r="C15" s="50" t="s">
        <v>10</v>
      </c>
      <c r="D15" s="51"/>
      <c r="E15" s="51"/>
      <c r="F15" s="51"/>
      <c r="G15" s="51"/>
      <c r="H15" s="32"/>
    </row>
    <row r="16" spans="2:8" x14ac:dyDescent="0.25">
      <c r="B16" s="7"/>
      <c r="C16" s="7"/>
      <c r="D16" s="2"/>
      <c r="E16" s="2"/>
      <c r="F16" s="2"/>
      <c r="G16" s="8"/>
      <c r="H16" s="32"/>
    </row>
    <row r="17" spans="2:9" ht="45.75" customHeight="1" x14ac:dyDescent="0.25">
      <c r="B17" s="9"/>
      <c r="C17" s="9"/>
      <c r="D17" s="10" t="s">
        <v>11</v>
      </c>
      <c r="E17" s="10" t="s">
        <v>88</v>
      </c>
      <c r="F17" s="10" t="s">
        <v>89</v>
      </c>
      <c r="G17" s="10" t="s">
        <v>90</v>
      </c>
      <c r="H17" s="11" t="s">
        <v>91</v>
      </c>
      <c r="I17" s="11" t="s">
        <v>92</v>
      </c>
    </row>
    <row r="18" spans="2:9" x14ac:dyDescent="0.25">
      <c r="B18" s="12"/>
      <c r="C18" s="12" t="s">
        <v>12</v>
      </c>
      <c r="D18" s="13">
        <f>D19+D20</f>
        <v>2459823</v>
      </c>
      <c r="E18" s="13">
        <f>E19+E20</f>
        <v>5401891</v>
      </c>
      <c r="F18" s="13">
        <f>F19+F20</f>
        <v>5401891</v>
      </c>
      <c r="G18" s="13">
        <f>G19+G20</f>
        <v>2361835</v>
      </c>
      <c r="H18" s="14">
        <f>G18/D18*100</f>
        <v>96.016461347015607</v>
      </c>
      <c r="I18" s="14">
        <f>G18/F18*100</f>
        <v>43.722374257459101</v>
      </c>
    </row>
    <row r="19" spans="2:9" x14ac:dyDescent="0.25">
      <c r="B19" s="15">
        <v>6</v>
      </c>
      <c r="C19" s="12" t="s">
        <v>13</v>
      </c>
      <c r="D19" s="16">
        <v>2459823</v>
      </c>
      <c r="E19" s="17">
        <v>5401891</v>
      </c>
      <c r="F19" s="17">
        <v>5401891</v>
      </c>
      <c r="G19" s="34">
        <v>2361835</v>
      </c>
      <c r="H19" s="18">
        <f t="shared" ref="H19" si="0">G19/D19*100</f>
        <v>96.016461347015607</v>
      </c>
      <c r="I19" s="18">
        <f>G19/F19*100</f>
        <v>43.722374257459101</v>
      </c>
    </row>
    <row r="20" spans="2:9" x14ac:dyDescent="0.25">
      <c r="B20" s="15">
        <v>7</v>
      </c>
      <c r="C20" s="19" t="s">
        <v>14</v>
      </c>
      <c r="D20" s="16">
        <v>0</v>
      </c>
      <c r="E20" s="17">
        <v>0</v>
      </c>
      <c r="F20" s="17">
        <v>0</v>
      </c>
      <c r="G20" s="16">
        <v>0</v>
      </c>
      <c r="H20" s="18">
        <v>0</v>
      </c>
      <c r="I20" s="18">
        <v>0</v>
      </c>
    </row>
    <row r="21" spans="2:9" x14ac:dyDescent="0.25">
      <c r="B21" s="20"/>
      <c r="C21" s="19" t="s">
        <v>15</v>
      </c>
      <c r="D21" s="21">
        <f t="shared" ref="D21" si="1">D22+D23</f>
        <v>2042849</v>
      </c>
      <c r="E21" s="21">
        <f>E22+E23</f>
        <v>5996655</v>
      </c>
      <c r="F21" s="21">
        <f t="shared" ref="F21:G21" si="2">F22+F23</f>
        <v>5996655</v>
      </c>
      <c r="G21" s="21">
        <f t="shared" si="2"/>
        <v>2363739</v>
      </c>
      <c r="H21" s="14">
        <f>G21/D21*100</f>
        <v>115.70796471006912</v>
      </c>
      <c r="I21" s="14">
        <f>G21/F21*100</f>
        <v>39.417625326119307</v>
      </c>
    </row>
    <row r="22" spans="2:9" x14ac:dyDescent="0.25">
      <c r="B22" s="20">
        <v>3</v>
      </c>
      <c r="C22" s="12" t="s">
        <v>16</v>
      </c>
      <c r="D22" s="22">
        <v>2036810</v>
      </c>
      <c r="E22" s="23">
        <v>5938755</v>
      </c>
      <c r="F22" s="23">
        <v>5938755</v>
      </c>
      <c r="G22" s="22">
        <v>2360220</v>
      </c>
      <c r="H22" s="18">
        <f>G22/D22*100</f>
        <v>115.87826061341018</v>
      </c>
      <c r="I22" s="18">
        <f>G22/F22*100</f>
        <v>39.742673338098641</v>
      </c>
    </row>
    <row r="23" spans="2:9" x14ac:dyDescent="0.25">
      <c r="B23" s="15">
        <v>4</v>
      </c>
      <c r="C23" s="19" t="s">
        <v>17</v>
      </c>
      <c r="D23" s="22">
        <v>6039</v>
      </c>
      <c r="E23" s="23">
        <v>57900</v>
      </c>
      <c r="F23" s="23">
        <v>57900</v>
      </c>
      <c r="G23" s="22">
        <v>3519</v>
      </c>
      <c r="H23" s="18">
        <f>G23/D23*100</f>
        <v>58.271236959761552</v>
      </c>
      <c r="I23" s="18">
        <f>G23/F23*100</f>
        <v>6.0777202072538863</v>
      </c>
    </row>
    <row r="24" spans="2:9" x14ac:dyDescent="0.25">
      <c r="B24" s="12"/>
      <c r="C24" s="12" t="s">
        <v>18</v>
      </c>
      <c r="D24" s="13">
        <f>D18-D21</f>
        <v>416974</v>
      </c>
      <c r="E24" s="13">
        <f>E18-E21</f>
        <v>-594764</v>
      </c>
      <c r="F24" s="13">
        <f>F18-F21</f>
        <v>-594764</v>
      </c>
      <c r="G24" s="13">
        <f>G18-G21</f>
        <v>-1904</v>
      </c>
      <c r="H24" s="14"/>
      <c r="I24" s="14"/>
    </row>
    <row r="25" spans="2:9" ht="15.75" x14ac:dyDescent="0.3">
      <c r="B25" s="33"/>
      <c r="C25" s="60"/>
      <c r="D25" s="51"/>
      <c r="E25" s="51"/>
      <c r="F25" s="51"/>
      <c r="G25" s="51"/>
      <c r="H25" s="2"/>
    </row>
    <row r="26" spans="2:9" ht="15.75" x14ac:dyDescent="0.3">
      <c r="B26" s="33"/>
      <c r="C26" s="50" t="s">
        <v>19</v>
      </c>
      <c r="D26" s="51"/>
      <c r="E26" s="51"/>
      <c r="F26" s="51"/>
      <c r="G26" s="51"/>
      <c r="H26" s="2"/>
    </row>
    <row r="27" spans="2:9" x14ac:dyDescent="0.25">
      <c r="B27" s="7"/>
      <c r="C27" s="7"/>
      <c r="D27" s="2"/>
      <c r="E27" s="2"/>
      <c r="F27" s="2"/>
      <c r="G27" s="8"/>
      <c r="H27" s="2"/>
    </row>
    <row r="28" spans="2:9" ht="39" customHeight="1" x14ac:dyDescent="0.25">
      <c r="B28" s="9"/>
      <c r="C28" s="9"/>
      <c r="D28" s="10" t="s">
        <v>11</v>
      </c>
      <c r="E28" s="10" t="s">
        <v>88</v>
      </c>
      <c r="F28" s="10" t="s">
        <v>89</v>
      </c>
      <c r="G28" s="10" t="s">
        <v>90</v>
      </c>
      <c r="H28" s="24"/>
      <c r="I28" s="24"/>
    </row>
    <row r="29" spans="2:9" ht="30" x14ac:dyDescent="0.25">
      <c r="B29" s="15">
        <v>8</v>
      </c>
      <c r="C29" s="12" t="s">
        <v>20</v>
      </c>
      <c r="D29" s="17">
        <v>0</v>
      </c>
      <c r="E29" s="17"/>
      <c r="F29" s="17">
        <v>0</v>
      </c>
      <c r="G29" s="17">
        <v>0</v>
      </c>
      <c r="H29" s="2"/>
    </row>
    <row r="30" spans="2:9" ht="45" x14ac:dyDescent="0.25">
      <c r="B30" s="15">
        <v>5</v>
      </c>
      <c r="C30" s="12" t="s">
        <v>21</v>
      </c>
      <c r="D30" s="17">
        <v>0</v>
      </c>
      <c r="E30" s="17"/>
      <c r="F30" s="17">
        <v>0</v>
      </c>
      <c r="G30" s="17">
        <v>0</v>
      </c>
      <c r="H30" s="25"/>
    </row>
    <row r="31" spans="2:9" ht="30" x14ac:dyDescent="0.25">
      <c r="B31" s="26" t="s">
        <v>22</v>
      </c>
      <c r="C31" s="27" t="s">
        <v>23</v>
      </c>
      <c r="D31" s="23">
        <v>3607884</v>
      </c>
      <c r="E31" s="23">
        <v>3749457</v>
      </c>
      <c r="F31" s="23">
        <v>3749457</v>
      </c>
      <c r="G31" s="23">
        <v>3749457</v>
      </c>
      <c r="H31" s="2"/>
    </row>
    <row r="32" spans="2:9" ht="30" x14ac:dyDescent="0.25">
      <c r="B32" s="26" t="s">
        <v>24</v>
      </c>
      <c r="C32" s="27" t="s">
        <v>25</v>
      </c>
      <c r="D32" s="35">
        <v>-3749457</v>
      </c>
      <c r="E32" s="35">
        <v>-3749457</v>
      </c>
      <c r="F32" s="35">
        <v>-3154693</v>
      </c>
      <c r="G32" s="36">
        <v>-3747553</v>
      </c>
      <c r="H32" s="2"/>
    </row>
    <row r="33" spans="2:8" x14ac:dyDescent="0.25">
      <c r="B33" s="12"/>
      <c r="C33" s="12" t="s">
        <v>26</v>
      </c>
      <c r="D33" s="21">
        <f>D31+D32</f>
        <v>-141573</v>
      </c>
      <c r="E33" s="21"/>
      <c r="F33" s="21">
        <f t="shared" ref="F33:G33" si="3">F31+F32</f>
        <v>594764</v>
      </c>
      <c r="G33" s="21">
        <f t="shared" si="3"/>
        <v>1904</v>
      </c>
      <c r="H33" s="2"/>
    </row>
    <row r="34" spans="2:8" ht="15.75" x14ac:dyDescent="0.3">
      <c r="B34" s="33"/>
      <c r="C34" s="60"/>
      <c r="D34" s="51"/>
      <c r="E34" s="51"/>
      <c r="F34" s="51"/>
      <c r="G34" s="51"/>
      <c r="H34" s="2"/>
    </row>
    <row r="35" spans="2:8" ht="30" x14ac:dyDescent="0.25">
      <c r="B35" s="28"/>
      <c r="C35" s="28" t="s">
        <v>27</v>
      </c>
      <c r="D35" s="29">
        <f>D24+D33</f>
        <v>275401</v>
      </c>
      <c r="E35" s="29"/>
      <c r="F35" s="29">
        <f t="shared" ref="F35:G35" si="4">F24+F33</f>
        <v>0</v>
      </c>
      <c r="G35" s="29">
        <f t="shared" si="4"/>
        <v>0</v>
      </c>
      <c r="H35" s="30"/>
    </row>
    <row r="36" spans="2:8" x14ac:dyDescent="0.25">
      <c r="B36" s="7"/>
      <c r="C36" s="7"/>
      <c r="D36" s="2"/>
      <c r="E36" s="2"/>
      <c r="F36" s="2"/>
      <c r="G36" s="2"/>
      <c r="H36" s="2"/>
    </row>
    <row r="37" spans="2:8" x14ac:dyDescent="0.25">
      <c r="B37" s="2"/>
      <c r="C37" s="2"/>
      <c r="D37" s="2"/>
      <c r="E37" s="2"/>
      <c r="F37" s="2"/>
      <c r="G37" s="2"/>
      <c r="H37" s="2"/>
    </row>
    <row r="38" spans="2:8" x14ac:dyDescent="0.25">
      <c r="B38" s="2"/>
      <c r="C38" s="2"/>
      <c r="D38" s="2"/>
      <c r="E38" s="2"/>
      <c r="F38" s="2"/>
      <c r="G38" s="2"/>
      <c r="H38" s="2"/>
    </row>
  </sheetData>
  <mergeCells count="11">
    <mergeCell ref="C13:G13"/>
    <mergeCell ref="C15:G15"/>
    <mergeCell ref="C25:G25"/>
    <mergeCell ref="C26:G26"/>
    <mergeCell ref="C34:G34"/>
    <mergeCell ref="C11:G11"/>
    <mergeCell ref="D5:G5"/>
    <mergeCell ref="D6:G6"/>
    <mergeCell ref="D7:G7"/>
    <mergeCell ref="D8:G8"/>
    <mergeCell ref="D9:G9"/>
  </mergeCells>
  <dataValidations count="1">
    <dataValidation type="list" allowBlank="1" showInputMessage="1" showErrorMessage="1" prompt="Molimo odabrati proračunskog korisnika iz padajućeg izbornika!" sqref="D5:G5" xr:uid="{520B86B6-F064-4756-B830-0C2369D249B2}">
      <formula1>$M$6:$M$138</formula1>
    </dataValidation>
  </dataValidations>
  <hyperlinks>
    <hyperlink ref="D9" r:id="rId1" xr:uid="{4ADA5E19-1866-474F-B616-23EAF02344FC}"/>
  </hyperlinks>
  <pageMargins left="0.7" right="0.7" top="0.75" bottom="0.75" header="0.3" footer="0.3"/>
  <pageSetup paperSize="9" scale="71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C783-4080-4BC5-81E7-F51C98CB5427}">
  <sheetPr>
    <tabColor theme="5" tint="0.59999389629810485"/>
    <pageSetUpPr fitToPage="1"/>
  </sheetPr>
  <dimension ref="A1:G75"/>
  <sheetViews>
    <sheetView topLeftCell="A31" workbookViewId="0">
      <selection activeCell="A87" sqref="A87"/>
    </sheetView>
  </sheetViews>
  <sheetFormatPr defaultRowHeight="15" x14ac:dyDescent="0.25"/>
  <cols>
    <col min="1" max="1" width="90.140625" bestFit="1" customWidth="1"/>
    <col min="2" max="2" width="10.7109375" bestFit="1" customWidth="1"/>
    <col min="3" max="3" width="21.5703125" bestFit="1" customWidth="1"/>
    <col min="4" max="4" width="13.42578125" bestFit="1" customWidth="1"/>
    <col min="5" max="5" width="17.5703125" bestFit="1" customWidth="1"/>
    <col min="6" max="6" width="12.140625" bestFit="1" customWidth="1"/>
    <col min="7" max="8" width="13.5703125" bestFit="1" customWidth="1"/>
    <col min="9" max="9" width="25.5703125" customWidth="1"/>
    <col min="10" max="12" width="13.5703125" bestFit="1" customWidth="1"/>
  </cols>
  <sheetData>
    <row r="1" spans="1:7" s="37" customFormat="1" ht="94.5" customHeight="1" x14ac:dyDescent="0.25">
      <c r="A1" s="45" t="s">
        <v>28</v>
      </c>
      <c r="B1" s="37" t="s">
        <v>93</v>
      </c>
      <c r="C1" s="37" t="s">
        <v>94</v>
      </c>
      <c r="D1" s="37" t="s">
        <v>95</v>
      </c>
      <c r="E1" s="37" t="s">
        <v>96</v>
      </c>
      <c r="F1" s="37" t="s">
        <v>97</v>
      </c>
      <c r="G1" s="37" t="s">
        <v>98</v>
      </c>
    </row>
    <row r="2" spans="1:7" x14ac:dyDescent="0.25">
      <c r="A2" s="38" t="s">
        <v>29</v>
      </c>
      <c r="B2" s="39">
        <v>2459823</v>
      </c>
      <c r="C2" s="39">
        <v>5401891</v>
      </c>
      <c r="D2" s="39">
        <v>5401891</v>
      </c>
      <c r="E2" s="39">
        <v>2361835</v>
      </c>
      <c r="F2" s="40">
        <v>96.016461347015607</v>
      </c>
      <c r="G2" s="40">
        <v>43.722374257459101</v>
      </c>
    </row>
    <row r="3" spans="1:7" x14ac:dyDescent="0.25">
      <c r="A3" s="41">
        <v>6</v>
      </c>
      <c r="B3" s="39">
        <v>2459823</v>
      </c>
      <c r="C3" s="39">
        <v>5401891</v>
      </c>
      <c r="D3" s="39">
        <v>5401891</v>
      </c>
      <c r="E3" s="39">
        <v>2361835</v>
      </c>
      <c r="F3" s="40">
        <v>96.016461347015607</v>
      </c>
      <c r="G3" s="40">
        <v>43.722374257459101</v>
      </c>
    </row>
    <row r="4" spans="1:7" x14ac:dyDescent="0.25">
      <c r="A4" s="42">
        <v>63</v>
      </c>
      <c r="B4" s="39">
        <v>10545</v>
      </c>
      <c r="C4" s="39">
        <v>35558</v>
      </c>
      <c r="D4" s="39">
        <v>35558</v>
      </c>
      <c r="E4" s="39">
        <v>19006</v>
      </c>
      <c r="F4" s="40">
        <v>180.23707918444759</v>
      </c>
      <c r="G4" s="40">
        <v>53.450700264356819</v>
      </c>
    </row>
    <row r="5" spans="1:7" x14ac:dyDescent="0.25">
      <c r="A5" s="43">
        <v>632</v>
      </c>
      <c r="B5" s="39">
        <v>10545</v>
      </c>
      <c r="C5" s="39">
        <v>35558</v>
      </c>
      <c r="D5" s="39">
        <v>35558</v>
      </c>
      <c r="E5" s="39">
        <v>19006</v>
      </c>
      <c r="F5" s="40">
        <v>180.23707918444759</v>
      </c>
      <c r="G5" s="40">
        <v>53.450700264356819</v>
      </c>
    </row>
    <row r="6" spans="1:7" x14ac:dyDescent="0.25">
      <c r="A6" s="44" t="s">
        <v>30</v>
      </c>
      <c r="B6" s="39">
        <v>5524</v>
      </c>
      <c r="C6" s="39">
        <v>20000</v>
      </c>
      <c r="D6" s="39">
        <v>20000</v>
      </c>
      <c r="E6" s="39">
        <v>14614</v>
      </c>
      <c r="F6" s="40">
        <v>264.55467052860246</v>
      </c>
      <c r="G6" s="40">
        <v>73.070000000000007</v>
      </c>
    </row>
    <row r="7" spans="1:7" x14ac:dyDescent="0.25">
      <c r="A7" s="44" t="s">
        <v>31</v>
      </c>
      <c r="B7" s="39">
        <v>0</v>
      </c>
      <c r="C7" s="39">
        <v>13000</v>
      </c>
      <c r="D7" s="39">
        <v>13000</v>
      </c>
      <c r="E7" s="39">
        <v>0</v>
      </c>
      <c r="F7" s="40">
        <v>0</v>
      </c>
      <c r="G7" s="40">
        <v>0</v>
      </c>
    </row>
    <row r="8" spans="1:7" x14ac:dyDescent="0.25">
      <c r="A8" s="44" t="s">
        <v>32</v>
      </c>
      <c r="B8" s="39">
        <v>5021</v>
      </c>
      <c r="C8" s="39">
        <v>2558</v>
      </c>
      <c r="D8" s="39">
        <v>2558</v>
      </c>
      <c r="E8" s="39">
        <v>4392</v>
      </c>
      <c r="F8" s="40">
        <v>87.472615016928899</v>
      </c>
      <c r="G8" s="40">
        <v>171.69663799843627</v>
      </c>
    </row>
    <row r="9" spans="1:7" x14ac:dyDescent="0.25">
      <c r="A9" s="42">
        <v>65</v>
      </c>
      <c r="B9" s="39">
        <v>1057520</v>
      </c>
      <c r="C9" s="39">
        <v>2191000</v>
      </c>
      <c r="D9" s="39">
        <v>2191000</v>
      </c>
      <c r="E9" s="39">
        <v>1284043</v>
      </c>
      <c r="F9" s="40">
        <v>121.42020954686437</v>
      </c>
      <c r="G9" s="40">
        <v>58.605340027384756</v>
      </c>
    </row>
    <row r="10" spans="1:7" x14ac:dyDescent="0.25">
      <c r="A10" s="43">
        <v>651</v>
      </c>
      <c r="B10" s="39">
        <v>777275</v>
      </c>
      <c r="C10" s="39">
        <v>1500000</v>
      </c>
      <c r="D10" s="39">
        <v>1500000</v>
      </c>
      <c r="E10" s="39">
        <v>611696</v>
      </c>
      <c r="F10" s="40">
        <v>78.697500884500343</v>
      </c>
      <c r="G10" s="40">
        <v>40.779733333333333</v>
      </c>
    </row>
    <row r="11" spans="1:7" x14ac:dyDescent="0.25">
      <c r="A11" s="44" t="s">
        <v>33</v>
      </c>
      <c r="B11" s="39">
        <v>777275</v>
      </c>
      <c r="C11" s="39">
        <v>1500000</v>
      </c>
      <c r="D11" s="39">
        <v>1500000</v>
      </c>
      <c r="E11" s="39">
        <v>611696</v>
      </c>
      <c r="F11" s="40">
        <v>78.697500884500343</v>
      </c>
      <c r="G11" s="40">
        <v>40.779733333333333</v>
      </c>
    </row>
    <row r="12" spans="1:7" x14ac:dyDescent="0.25">
      <c r="A12" s="43">
        <v>652</v>
      </c>
      <c r="B12" s="39">
        <v>280245</v>
      </c>
      <c r="C12" s="39">
        <v>691000</v>
      </c>
      <c r="D12" s="39">
        <v>691000</v>
      </c>
      <c r="E12" s="39">
        <v>672347</v>
      </c>
      <c r="F12" s="40">
        <v>239.91400381808776</v>
      </c>
      <c r="G12" s="40">
        <v>97.300578871201154</v>
      </c>
    </row>
    <row r="13" spans="1:7" x14ac:dyDescent="0.25">
      <c r="A13" s="44" t="s">
        <v>34</v>
      </c>
      <c r="B13" s="39">
        <v>280245</v>
      </c>
      <c r="C13" s="39">
        <v>691000</v>
      </c>
      <c r="D13" s="39">
        <v>691000</v>
      </c>
      <c r="E13" s="39">
        <v>672347</v>
      </c>
      <c r="F13" s="40">
        <v>239.91400381808776</v>
      </c>
      <c r="G13" s="40">
        <v>97.300578871201154</v>
      </c>
    </row>
    <row r="14" spans="1:7" x14ac:dyDescent="0.25">
      <c r="A14" s="42">
        <v>66</v>
      </c>
      <c r="B14" s="39">
        <v>0</v>
      </c>
      <c r="C14" s="39">
        <v>1000</v>
      </c>
      <c r="D14" s="39">
        <v>1000</v>
      </c>
      <c r="E14" s="39">
        <v>0</v>
      </c>
      <c r="F14" s="40">
        <v>0</v>
      </c>
      <c r="G14" s="40">
        <v>0</v>
      </c>
    </row>
    <row r="15" spans="1:7" x14ac:dyDescent="0.25">
      <c r="A15" s="43">
        <v>661</v>
      </c>
      <c r="B15" s="39">
        <v>0</v>
      </c>
      <c r="C15" s="39">
        <v>1000</v>
      </c>
      <c r="D15" s="39">
        <v>1000</v>
      </c>
      <c r="E15" s="39">
        <v>0</v>
      </c>
      <c r="F15" s="40">
        <v>0</v>
      </c>
      <c r="G15" s="40">
        <v>0</v>
      </c>
    </row>
    <row r="16" spans="1:7" x14ac:dyDescent="0.25">
      <c r="A16" s="44" t="s">
        <v>35</v>
      </c>
      <c r="B16" s="39">
        <v>0</v>
      </c>
      <c r="C16" s="39">
        <v>1000</v>
      </c>
      <c r="D16" s="39">
        <v>1000</v>
      </c>
      <c r="E16" s="39">
        <v>0</v>
      </c>
      <c r="F16" s="40">
        <v>0</v>
      </c>
      <c r="G16" s="40">
        <v>0</v>
      </c>
    </row>
    <row r="17" spans="1:7" x14ac:dyDescent="0.25">
      <c r="A17" s="42">
        <v>67</v>
      </c>
      <c r="B17" s="39">
        <v>1391758</v>
      </c>
      <c r="C17" s="39">
        <v>3174333</v>
      </c>
      <c r="D17" s="39">
        <v>3174333</v>
      </c>
      <c r="E17" s="39">
        <v>1058786</v>
      </c>
      <c r="F17" s="40">
        <v>76.075438402365918</v>
      </c>
      <c r="G17" s="40">
        <v>33.354597643032406</v>
      </c>
    </row>
    <row r="18" spans="1:7" x14ac:dyDescent="0.25">
      <c r="A18" s="43">
        <v>671</v>
      </c>
      <c r="B18" s="39">
        <v>1391758</v>
      </c>
      <c r="C18" s="39">
        <v>3174333</v>
      </c>
      <c r="D18" s="39">
        <v>3174333</v>
      </c>
      <c r="E18" s="39">
        <v>1058786</v>
      </c>
      <c r="F18" s="40">
        <v>76.075438402365918</v>
      </c>
      <c r="G18" s="40">
        <v>33.354597643032406</v>
      </c>
    </row>
    <row r="19" spans="1:7" x14ac:dyDescent="0.25">
      <c r="A19" s="44" t="s">
        <v>36</v>
      </c>
      <c r="B19" s="39">
        <v>1391758</v>
      </c>
      <c r="C19" s="39">
        <v>3174333</v>
      </c>
      <c r="D19" s="39">
        <v>3174333</v>
      </c>
      <c r="E19" s="39">
        <v>1058786</v>
      </c>
      <c r="F19" s="40">
        <v>76.075438402365918</v>
      </c>
      <c r="G19" s="40">
        <v>33.354597643032406</v>
      </c>
    </row>
    <row r="20" spans="1:7" x14ac:dyDescent="0.25">
      <c r="A20" s="38" t="s">
        <v>37</v>
      </c>
      <c r="B20" s="39">
        <v>2042849</v>
      </c>
      <c r="C20" s="39">
        <v>5996655</v>
      </c>
      <c r="D20" s="39">
        <v>5996655</v>
      </c>
      <c r="E20" s="39">
        <v>2363739</v>
      </c>
      <c r="F20" s="40">
        <v>115.70796471006912</v>
      </c>
      <c r="G20" s="40">
        <v>39.417625326119307</v>
      </c>
    </row>
    <row r="21" spans="1:7" x14ac:dyDescent="0.25">
      <c r="A21" s="41">
        <v>3</v>
      </c>
      <c r="B21" s="39">
        <v>2036810</v>
      </c>
      <c r="C21" s="39">
        <v>5938755</v>
      </c>
      <c r="D21" s="39">
        <v>5938755</v>
      </c>
      <c r="E21" s="39">
        <v>2360220</v>
      </c>
      <c r="F21" s="40">
        <v>115.87826061341018</v>
      </c>
      <c r="G21" s="40">
        <v>39.742673338098641</v>
      </c>
    </row>
    <row r="22" spans="1:7" x14ac:dyDescent="0.25">
      <c r="A22" s="42">
        <v>31</v>
      </c>
      <c r="B22" s="39">
        <v>1264189</v>
      </c>
      <c r="C22" s="39">
        <v>3009335</v>
      </c>
      <c r="D22" s="39">
        <v>3009335</v>
      </c>
      <c r="E22" s="39">
        <v>1485645</v>
      </c>
      <c r="F22" s="40">
        <v>117.51763383481426</v>
      </c>
      <c r="G22" s="40">
        <v>49.367883602191185</v>
      </c>
    </row>
    <row r="23" spans="1:7" x14ac:dyDescent="0.25">
      <c r="A23" s="43">
        <v>311</v>
      </c>
      <c r="B23" s="39">
        <v>1049238</v>
      </c>
      <c r="C23" s="39">
        <v>2527725</v>
      </c>
      <c r="D23" s="39">
        <v>2527725</v>
      </c>
      <c r="E23" s="39">
        <v>1233570</v>
      </c>
      <c r="F23" s="40">
        <v>117.56817804921286</v>
      </c>
      <c r="G23" s="40">
        <v>48.801590362875707</v>
      </c>
    </row>
    <row r="24" spans="1:7" x14ac:dyDescent="0.25">
      <c r="A24" s="44" t="s">
        <v>38</v>
      </c>
      <c r="B24" s="39">
        <v>1049088</v>
      </c>
      <c r="C24" s="39">
        <v>2512725</v>
      </c>
      <c r="D24" s="39">
        <v>2512725</v>
      </c>
      <c r="E24" s="39">
        <v>1231860</v>
      </c>
      <c r="F24" s="40">
        <v>117.4219893850659</v>
      </c>
      <c r="G24" s="40">
        <v>49.024863445064618</v>
      </c>
    </row>
    <row r="25" spans="1:7" x14ac:dyDescent="0.25">
      <c r="A25" s="44" t="s">
        <v>39</v>
      </c>
      <c r="B25" s="39">
        <v>150</v>
      </c>
      <c r="C25" s="39">
        <v>15000</v>
      </c>
      <c r="D25" s="39">
        <v>15000</v>
      </c>
      <c r="E25" s="39">
        <v>1710</v>
      </c>
      <c r="F25" s="40">
        <v>1140</v>
      </c>
      <c r="G25" s="40">
        <v>11.4</v>
      </c>
    </row>
    <row r="26" spans="1:7" x14ac:dyDescent="0.25">
      <c r="A26" s="43">
        <v>312</v>
      </c>
      <c r="B26" s="39">
        <v>41848</v>
      </c>
      <c r="C26" s="39">
        <v>70000</v>
      </c>
      <c r="D26" s="39">
        <v>70000</v>
      </c>
      <c r="E26" s="39">
        <v>48584</v>
      </c>
      <c r="F26" s="40">
        <v>116.09634869049894</v>
      </c>
      <c r="G26" s="40">
        <v>69.405714285714282</v>
      </c>
    </row>
    <row r="27" spans="1:7" x14ac:dyDescent="0.25">
      <c r="A27" s="44" t="s">
        <v>40</v>
      </c>
      <c r="B27" s="39">
        <v>41848</v>
      </c>
      <c r="C27" s="39">
        <v>70000</v>
      </c>
      <c r="D27" s="39">
        <v>70000</v>
      </c>
      <c r="E27" s="39">
        <v>48584</v>
      </c>
      <c r="F27" s="40">
        <v>116.09634869049894</v>
      </c>
      <c r="G27" s="40">
        <v>69.405714285714282</v>
      </c>
    </row>
    <row r="28" spans="1:7" x14ac:dyDescent="0.25">
      <c r="A28" s="43">
        <v>313</v>
      </c>
      <c r="B28" s="39">
        <v>173103</v>
      </c>
      <c r="C28" s="39">
        <v>411610</v>
      </c>
      <c r="D28" s="39">
        <v>411610</v>
      </c>
      <c r="E28" s="39">
        <v>203491</v>
      </c>
      <c r="F28" s="40">
        <v>117.55486617794031</v>
      </c>
      <c r="G28" s="40">
        <v>49.437817351376303</v>
      </c>
    </row>
    <row r="29" spans="1:7" x14ac:dyDescent="0.25">
      <c r="A29" s="44" t="s">
        <v>41</v>
      </c>
      <c r="B29" s="39">
        <v>173103</v>
      </c>
      <c r="C29" s="39">
        <v>411610</v>
      </c>
      <c r="D29" s="39">
        <v>411610</v>
      </c>
      <c r="E29" s="39">
        <v>203491</v>
      </c>
      <c r="F29" s="40">
        <v>117.55486617794031</v>
      </c>
      <c r="G29" s="40">
        <v>49.437817351376303</v>
      </c>
    </row>
    <row r="30" spans="1:7" x14ac:dyDescent="0.25">
      <c r="A30" s="42">
        <v>32</v>
      </c>
      <c r="B30" s="39">
        <v>772608</v>
      </c>
      <c r="C30" s="39">
        <v>2929365</v>
      </c>
      <c r="D30" s="39">
        <v>2929365</v>
      </c>
      <c r="E30" s="39">
        <v>874536</v>
      </c>
      <c r="F30" s="40">
        <v>113.19271868787277</v>
      </c>
      <c r="G30" s="40">
        <v>29.854115140994718</v>
      </c>
    </row>
    <row r="31" spans="1:7" x14ac:dyDescent="0.25">
      <c r="A31" s="43">
        <v>321</v>
      </c>
      <c r="B31" s="39">
        <v>70032</v>
      </c>
      <c r="C31" s="39">
        <v>154179</v>
      </c>
      <c r="D31" s="39">
        <v>154179</v>
      </c>
      <c r="E31" s="39">
        <v>75617</v>
      </c>
      <c r="F31" s="40">
        <v>107.97492574822938</v>
      </c>
      <c r="G31" s="40">
        <v>49.044941269563303</v>
      </c>
    </row>
    <row r="32" spans="1:7" x14ac:dyDescent="0.25">
      <c r="A32" s="44" t="s">
        <v>42</v>
      </c>
      <c r="B32" s="39">
        <v>34830</v>
      </c>
      <c r="C32" s="39">
        <v>67332</v>
      </c>
      <c r="D32" s="39">
        <v>67332</v>
      </c>
      <c r="E32" s="39">
        <v>43896</v>
      </c>
      <c r="F32" s="40">
        <v>126.02928509905253</v>
      </c>
      <c r="G32" s="40">
        <v>65.193370165745861</v>
      </c>
    </row>
    <row r="33" spans="1:7" x14ac:dyDescent="0.25">
      <c r="A33" s="44" t="s">
        <v>43</v>
      </c>
      <c r="B33" s="39">
        <v>26362</v>
      </c>
      <c r="C33" s="39">
        <v>62343</v>
      </c>
      <c r="D33" s="39">
        <v>62343</v>
      </c>
      <c r="E33" s="39">
        <v>25310</v>
      </c>
      <c r="F33" s="40">
        <v>96.009407480464304</v>
      </c>
      <c r="G33" s="40">
        <v>40.597982131113355</v>
      </c>
    </row>
    <row r="34" spans="1:7" x14ac:dyDescent="0.25">
      <c r="A34" s="44" t="s">
        <v>44</v>
      </c>
      <c r="B34" s="39">
        <v>8837</v>
      </c>
      <c r="C34" s="39">
        <v>24404</v>
      </c>
      <c r="D34" s="39">
        <v>24404</v>
      </c>
      <c r="E34" s="39">
        <v>6411</v>
      </c>
      <c r="F34" s="40">
        <v>72.547244540002268</v>
      </c>
      <c r="G34" s="40">
        <v>26.270283560072123</v>
      </c>
    </row>
    <row r="35" spans="1:7" x14ac:dyDescent="0.25">
      <c r="A35" s="44" t="s">
        <v>45</v>
      </c>
      <c r="B35" s="39">
        <v>3</v>
      </c>
      <c r="C35" s="39">
        <v>100</v>
      </c>
      <c r="D35" s="39">
        <v>100</v>
      </c>
      <c r="E35" s="39">
        <v>0</v>
      </c>
      <c r="F35" s="40">
        <v>0</v>
      </c>
      <c r="G35" s="40">
        <v>0</v>
      </c>
    </row>
    <row r="36" spans="1:7" x14ac:dyDescent="0.25">
      <c r="A36" s="43">
        <v>322</v>
      </c>
      <c r="B36" s="39">
        <v>14141</v>
      </c>
      <c r="C36" s="39">
        <v>21945</v>
      </c>
      <c r="D36" s="39">
        <v>21945</v>
      </c>
      <c r="E36" s="39">
        <v>10101</v>
      </c>
      <c r="F36" s="40">
        <v>71.430591895905522</v>
      </c>
      <c r="G36" s="40">
        <v>46.028708133971293</v>
      </c>
    </row>
    <row r="37" spans="1:7" x14ac:dyDescent="0.25">
      <c r="A37" s="44" t="s">
        <v>46</v>
      </c>
      <c r="B37" s="39">
        <v>13152</v>
      </c>
      <c r="C37" s="39">
        <v>18975</v>
      </c>
      <c r="D37" s="39">
        <v>18975</v>
      </c>
      <c r="E37" s="39">
        <v>9587</v>
      </c>
      <c r="F37" s="40">
        <v>72.893856447688563</v>
      </c>
      <c r="G37" s="40">
        <v>50.524374176548093</v>
      </c>
    </row>
    <row r="38" spans="1:7" x14ac:dyDescent="0.25">
      <c r="A38" s="44" t="s">
        <v>47</v>
      </c>
      <c r="B38" s="39">
        <v>0</v>
      </c>
      <c r="C38" s="39">
        <v>200</v>
      </c>
      <c r="D38" s="39">
        <v>200</v>
      </c>
      <c r="E38" s="39">
        <v>0</v>
      </c>
      <c r="F38" s="40">
        <v>0</v>
      </c>
      <c r="G38" s="40">
        <v>0</v>
      </c>
    </row>
    <row r="39" spans="1:7" x14ac:dyDescent="0.25">
      <c r="A39" s="44" t="s">
        <v>48</v>
      </c>
      <c r="B39" s="39">
        <v>175</v>
      </c>
      <c r="C39" s="39">
        <v>900</v>
      </c>
      <c r="D39" s="39">
        <v>900</v>
      </c>
      <c r="E39" s="39">
        <v>185</v>
      </c>
      <c r="F39" s="40">
        <v>105.71428571428572</v>
      </c>
      <c r="G39" s="40">
        <v>20.555555555555554</v>
      </c>
    </row>
    <row r="40" spans="1:7" x14ac:dyDescent="0.25">
      <c r="A40" s="44" t="s">
        <v>49</v>
      </c>
      <c r="B40" s="39">
        <v>0</v>
      </c>
      <c r="C40" s="39">
        <v>570</v>
      </c>
      <c r="D40" s="39">
        <v>570</v>
      </c>
      <c r="E40" s="39">
        <v>0</v>
      </c>
      <c r="F40" s="40">
        <v>0</v>
      </c>
      <c r="G40" s="40">
        <v>0</v>
      </c>
    </row>
    <row r="41" spans="1:7" x14ac:dyDescent="0.25">
      <c r="A41" s="44" t="s">
        <v>50</v>
      </c>
      <c r="B41" s="39">
        <v>814</v>
      </c>
      <c r="C41" s="39">
        <v>1200</v>
      </c>
      <c r="D41" s="39">
        <v>1200</v>
      </c>
      <c r="E41" s="39">
        <v>329</v>
      </c>
      <c r="F41" s="40">
        <v>40.417690417690416</v>
      </c>
      <c r="G41" s="40">
        <v>27.416666666666668</v>
      </c>
    </row>
    <row r="42" spans="1:7" x14ac:dyDescent="0.25">
      <c r="A42" s="44" t="s">
        <v>51</v>
      </c>
      <c r="B42" s="39">
        <v>0</v>
      </c>
      <c r="C42" s="39">
        <v>100</v>
      </c>
      <c r="D42" s="39">
        <v>100</v>
      </c>
      <c r="E42" s="39">
        <v>0</v>
      </c>
      <c r="F42" s="40">
        <v>0</v>
      </c>
      <c r="G42" s="40">
        <v>0</v>
      </c>
    </row>
    <row r="43" spans="1:7" x14ac:dyDescent="0.25">
      <c r="A43" s="43">
        <v>323</v>
      </c>
      <c r="B43" s="39">
        <v>116194</v>
      </c>
      <c r="C43" s="39">
        <v>1315349</v>
      </c>
      <c r="D43" s="39">
        <v>1315349</v>
      </c>
      <c r="E43" s="39">
        <v>149517</v>
      </c>
      <c r="F43" s="40">
        <v>128.67876138182694</v>
      </c>
      <c r="G43" s="40">
        <v>11.367097249475234</v>
      </c>
    </row>
    <row r="44" spans="1:7" x14ac:dyDescent="0.25">
      <c r="A44" s="44" t="s">
        <v>52</v>
      </c>
      <c r="B44" s="39">
        <v>33050</v>
      </c>
      <c r="C44" s="39">
        <v>119605</v>
      </c>
      <c r="D44" s="39">
        <v>119605</v>
      </c>
      <c r="E44" s="39">
        <v>43441</v>
      </c>
      <c r="F44" s="40">
        <v>131.44024205748866</v>
      </c>
      <c r="G44" s="40">
        <v>36.320387943647845</v>
      </c>
    </row>
    <row r="45" spans="1:7" x14ac:dyDescent="0.25">
      <c r="A45" s="44" t="s">
        <v>53</v>
      </c>
      <c r="B45" s="39">
        <v>1061</v>
      </c>
      <c r="C45" s="39">
        <v>4405</v>
      </c>
      <c r="D45" s="39">
        <v>4405</v>
      </c>
      <c r="E45" s="39">
        <v>3384</v>
      </c>
      <c r="F45" s="40">
        <v>318.94439208294062</v>
      </c>
      <c r="G45" s="40">
        <v>76.821793416572078</v>
      </c>
    </row>
    <row r="46" spans="1:7" x14ac:dyDescent="0.25">
      <c r="A46" s="44" t="s">
        <v>54</v>
      </c>
      <c r="B46" s="39">
        <v>16664</v>
      </c>
      <c r="C46" s="39">
        <v>36022</v>
      </c>
      <c r="D46" s="39">
        <v>36022</v>
      </c>
      <c r="E46" s="39">
        <v>11545</v>
      </c>
      <c r="F46" s="40">
        <v>69.281084973595767</v>
      </c>
      <c r="G46" s="40">
        <v>32.04985841985453</v>
      </c>
    </row>
    <row r="47" spans="1:7" x14ac:dyDescent="0.25">
      <c r="A47" s="44" t="s">
        <v>55</v>
      </c>
      <c r="B47" s="39">
        <v>321</v>
      </c>
      <c r="C47" s="39">
        <v>3000</v>
      </c>
      <c r="D47" s="39">
        <v>3000</v>
      </c>
      <c r="E47" s="39">
        <v>793</v>
      </c>
      <c r="F47" s="40">
        <v>247.04049844236761</v>
      </c>
      <c r="G47" s="40">
        <v>26.43333333333333</v>
      </c>
    </row>
    <row r="48" spans="1:7" x14ac:dyDescent="0.25">
      <c r="A48" s="44" t="s">
        <v>56</v>
      </c>
      <c r="B48" s="39">
        <v>15313</v>
      </c>
      <c r="C48" s="39">
        <v>166237</v>
      </c>
      <c r="D48" s="39">
        <v>166237</v>
      </c>
      <c r="E48" s="39">
        <v>19745</v>
      </c>
      <c r="F48" s="40">
        <v>128.94272840070528</v>
      </c>
      <c r="G48" s="40">
        <v>11.877620505663602</v>
      </c>
    </row>
    <row r="49" spans="1:7" x14ac:dyDescent="0.25">
      <c r="A49" s="44" t="s">
        <v>57</v>
      </c>
      <c r="B49" s="39">
        <v>863</v>
      </c>
      <c r="C49" s="39">
        <v>11590</v>
      </c>
      <c r="D49" s="39">
        <v>11590</v>
      </c>
      <c r="E49" s="39">
        <v>6837</v>
      </c>
      <c r="F49" s="40">
        <v>792.23638470451908</v>
      </c>
      <c r="G49" s="40">
        <v>58.990509059534077</v>
      </c>
    </row>
    <row r="50" spans="1:7" x14ac:dyDescent="0.25">
      <c r="A50" s="44" t="s">
        <v>58</v>
      </c>
      <c r="B50" s="39">
        <v>6037</v>
      </c>
      <c r="C50" s="39">
        <v>30197</v>
      </c>
      <c r="D50" s="39">
        <v>30197</v>
      </c>
      <c r="E50" s="39">
        <v>11062</v>
      </c>
      <c r="F50" s="40">
        <v>183.23670697366242</v>
      </c>
      <c r="G50" s="40">
        <v>36.6327780905388</v>
      </c>
    </row>
    <row r="51" spans="1:7" x14ac:dyDescent="0.25">
      <c r="A51" s="44" t="s">
        <v>59</v>
      </c>
      <c r="B51" s="39">
        <v>38878</v>
      </c>
      <c r="C51" s="39">
        <v>920100</v>
      </c>
      <c r="D51" s="39">
        <v>920100</v>
      </c>
      <c r="E51" s="39">
        <v>49072</v>
      </c>
      <c r="F51" s="40">
        <v>126.22048459282884</v>
      </c>
      <c r="G51" s="40">
        <v>5.3333333333333339</v>
      </c>
    </row>
    <row r="52" spans="1:7" x14ac:dyDescent="0.25">
      <c r="A52" s="44" t="s">
        <v>60</v>
      </c>
      <c r="B52" s="39">
        <v>4007</v>
      </c>
      <c r="C52" s="39">
        <v>24193</v>
      </c>
      <c r="D52" s="39">
        <v>24193</v>
      </c>
      <c r="E52" s="39">
        <v>3638</v>
      </c>
      <c r="F52" s="40">
        <v>90.791115547791364</v>
      </c>
      <c r="G52" s="40">
        <v>15.037407514570331</v>
      </c>
    </row>
    <row r="53" spans="1:7" x14ac:dyDescent="0.25">
      <c r="A53" s="43">
        <v>324</v>
      </c>
      <c r="B53" s="39">
        <v>0</v>
      </c>
      <c r="C53" s="39">
        <v>2429</v>
      </c>
      <c r="D53" s="39">
        <v>2429</v>
      </c>
      <c r="E53" s="39">
        <v>672</v>
      </c>
      <c r="F53" s="40">
        <v>0</v>
      </c>
      <c r="G53" s="40">
        <v>27.665706051873201</v>
      </c>
    </row>
    <row r="54" spans="1:7" x14ac:dyDescent="0.25">
      <c r="A54" s="44" t="s">
        <v>61</v>
      </c>
      <c r="B54" s="39">
        <v>0</v>
      </c>
      <c r="C54" s="39">
        <v>2429</v>
      </c>
      <c r="D54" s="39">
        <v>2429</v>
      </c>
      <c r="E54" s="39">
        <v>672</v>
      </c>
      <c r="F54" s="40">
        <v>0</v>
      </c>
      <c r="G54" s="40">
        <v>27.665706051873201</v>
      </c>
    </row>
    <row r="55" spans="1:7" x14ac:dyDescent="0.25">
      <c r="A55" s="43">
        <v>329</v>
      </c>
      <c r="B55" s="39">
        <v>572241</v>
      </c>
      <c r="C55" s="39">
        <v>1435463</v>
      </c>
      <c r="D55" s="39">
        <v>1435463</v>
      </c>
      <c r="E55" s="39">
        <v>638629</v>
      </c>
      <c r="F55" s="40">
        <v>111.60140570144397</v>
      </c>
      <c r="G55" s="40">
        <v>44.489408643761628</v>
      </c>
    </row>
    <row r="56" spans="1:7" x14ac:dyDescent="0.25">
      <c r="A56" s="44" t="s">
        <v>62</v>
      </c>
      <c r="B56" s="39">
        <v>3913</v>
      </c>
      <c r="C56" s="39">
        <v>4500</v>
      </c>
      <c r="D56" s="39">
        <v>4500</v>
      </c>
      <c r="E56" s="39">
        <v>2439</v>
      </c>
      <c r="F56" s="40">
        <v>62.3306925632507</v>
      </c>
      <c r="G56" s="40">
        <v>54.2</v>
      </c>
    </row>
    <row r="57" spans="1:7" x14ac:dyDescent="0.25">
      <c r="A57" s="44" t="s">
        <v>63</v>
      </c>
      <c r="B57" s="39">
        <v>689</v>
      </c>
      <c r="C57" s="39">
        <v>450</v>
      </c>
      <c r="D57" s="39">
        <v>450</v>
      </c>
      <c r="E57" s="39">
        <v>689</v>
      </c>
      <c r="F57" s="40">
        <v>100</v>
      </c>
      <c r="G57" s="40">
        <v>153.11111111111111</v>
      </c>
    </row>
    <row r="58" spans="1:7" x14ac:dyDescent="0.25">
      <c r="A58" s="44" t="s">
        <v>64</v>
      </c>
      <c r="B58" s="39">
        <v>2380</v>
      </c>
      <c r="C58" s="39">
        <v>8666</v>
      </c>
      <c r="D58" s="39">
        <v>8666</v>
      </c>
      <c r="E58" s="39">
        <v>3734</v>
      </c>
      <c r="F58" s="40">
        <v>156.890756302521</v>
      </c>
      <c r="G58" s="40">
        <v>43.087929840756985</v>
      </c>
    </row>
    <row r="59" spans="1:7" x14ac:dyDescent="0.25">
      <c r="A59" s="44" t="s">
        <v>65</v>
      </c>
      <c r="B59" s="39">
        <v>53</v>
      </c>
      <c r="C59" s="39">
        <v>120</v>
      </c>
      <c r="D59" s="39">
        <v>120</v>
      </c>
      <c r="E59" s="39">
        <v>53</v>
      </c>
      <c r="F59" s="40">
        <v>100</v>
      </c>
      <c r="G59" s="40">
        <v>44.166666666666664</v>
      </c>
    </row>
    <row r="60" spans="1:7" x14ac:dyDescent="0.25">
      <c r="A60" s="44" t="s">
        <v>66</v>
      </c>
      <c r="B60" s="39">
        <v>562411</v>
      </c>
      <c r="C60" s="39">
        <v>1418967</v>
      </c>
      <c r="D60" s="39">
        <v>1418967</v>
      </c>
      <c r="E60" s="39">
        <v>616175</v>
      </c>
      <c r="F60" s="40">
        <v>109.5595569787931</v>
      </c>
      <c r="G60" s="40">
        <v>43.424195206794799</v>
      </c>
    </row>
    <row r="61" spans="1:7" x14ac:dyDescent="0.25">
      <c r="A61" s="44" t="s">
        <v>67</v>
      </c>
      <c r="B61" s="39">
        <v>2696</v>
      </c>
      <c r="C61" s="39">
        <v>2160</v>
      </c>
      <c r="D61" s="39">
        <v>2160</v>
      </c>
      <c r="E61" s="39">
        <v>15140</v>
      </c>
      <c r="F61" s="40">
        <v>561.57270029673589</v>
      </c>
      <c r="G61" s="40">
        <v>700.92592592592598</v>
      </c>
    </row>
    <row r="62" spans="1:7" x14ac:dyDescent="0.25">
      <c r="A62" s="44" t="s">
        <v>68</v>
      </c>
      <c r="B62" s="39">
        <v>99</v>
      </c>
      <c r="C62" s="39">
        <v>600</v>
      </c>
      <c r="D62" s="39">
        <v>600</v>
      </c>
      <c r="E62" s="39">
        <v>399</v>
      </c>
      <c r="F62" s="40">
        <v>403.030303030303</v>
      </c>
      <c r="G62" s="40">
        <v>66.5</v>
      </c>
    </row>
    <row r="63" spans="1:7" x14ac:dyDescent="0.25">
      <c r="A63" s="42">
        <v>34</v>
      </c>
      <c r="B63" s="39">
        <v>13</v>
      </c>
      <c r="C63" s="39">
        <v>55</v>
      </c>
      <c r="D63" s="39">
        <v>55</v>
      </c>
      <c r="E63" s="39">
        <v>39</v>
      </c>
      <c r="F63" s="40">
        <v>300</v>
      </c>
      <c r="G63" s="40">
        <v>70.909090909090907</v>
      </c>
    </row>
    <row r="64" spans="1:7" x14ac:dyDescent="0.25">
      <c r="A64" s="43">
        <v>343</v>
      </c>
      <c r="B64" s="39">
        <v>13</v>
      </c>
      <c r="C64" s="39">
        <v>55</v>
      </c>
      <c r="D64" s="39">
        <v>55</v>
      </c>
      <c r="E64" s="39">
        <v>39</v>
      </c>
      <c r="F64" s="40">
        <v>300</v>
      </c>
      <c r="G64" s="40">
        <v>70.909090909090907</v>
      </c>
    </row>
    <row r="65" spans="1:7" x14ac:dyDescent="0.25">
      <c r="A65" s="44" t="s">
        <v>69</v>
      </c>
      <c r="B65" s="39">
        <v>7</v>
      </c>
      <c r="C65" s="39">
        <v>40</v>
      </c>
      <c r="D65" s="39">
        <v>40</v>
      </c>
      <c r="E65" s="39">
        <v>8</v>
      </c>
      <c r="F65" s="40">
        <v>114.28571428571428</v>
      </c>
      <c r="G65" s="40">
        <v>20</v>
      </c>
    </row>
    <row r="66" spans="1:7" x14ac:dyDescent="0.25">
      <c r="A66" s="44" t="s">
        <v>70</v>
      </c>
      <c r="B66" s="39">
        <v>6</v>
      </c>
      <c r="C66" s="39">
        <v>15</v>
      </c>
      <c r="D66" s="39">
        <v>15</v>
      </c>
      <c r="E66" s="39">
        <v>31</v>
      </c>
      <c r="F66" s="40">
        <v>516.66666666666674</v>
      </c>
      <c r="G66" s="40">
        <v>206.66666666666669</v>
      </c>
    </row>
    <row r="67" spans="1:7" x14ac:dyDescent="0.25">
      <c r="A67" s="41">
        <v>4</v>
      </c>
      <c r="B67" s="39">
        <v>6039</v>
      </c>
      <c r="C67" s="39">
        <v>57900</v>
      </c>
      <c r="D67" s="39">
        <v>57900</v>
      </c>
      <c r="E67" s="39">
        <v>3519</v>
      </c>
      <c r="F67" s="40">
        <v>58.271236959761552</v>
      </c>
      <c r="G67" s="40">
        <v>6.0777202072538863</v>
      </c>
    </row>
    <row r="68" spans="1:7" x14ac:dyDescent="0.25">
      <c r="A68" s="42">
        <v>42</v>
      </c>
      <c r="B68" s="39">
        <v>6039</v>
      </c>
      <c r="C68" s="39">
        <v>57900</v>
      </c>
      <c r="D68" s="39">
        <v>57900</v>
      </c>
      <c r="E68" s="39">
        <v>3519</v>
      </c>
      <c r="F68" s="40">
        <v>58.271236959761552</v>
      </c>
      <c r="G68" s="40">
        <v>6.0777202072538863</v>
      </c>
    </row>
    <row r="69" spans="1:7" x14ac:dyDescent="0.25">
      <c r="A69" s="43">
        <v>422</v>
      </c>
      <c r="B69" s="39">
        <v>6018</v>
      </c>
      <c r="C69" s="39">
        <v>52900</v>
      </c>
      <c r="D69" s="39">
        <v>52900</v>
      </c>
      <c r="E69" s="39">
        <v>3519</v>
      </c>
      <c r="F69" s="40">
        <v>58.474576271186443</v>
      </c>
      <c r="G69" s="40">
        <v>6.6521739130434785</v>
      </c>
    </row>
    <row r="70" spans="1:7" x14ac:dyDescent="0.25">
      <c r="A70" s="44" t="s">
        <v>71</v>
      </c>
      <c r="B70" s="39">
        <v>1562</v>
      </c>
      <c r="C70" s="39">
        <v>44100</v>
      </c>
      <c r="D70" s="39">
        <v>44100</v>
      </c>
      <c r="E70" s="39">
        <v>0</v>
      </c>
      <c r="F70" s="40">
        <v>0</v>
      </c>
      <c r="G70" s="40">
        <v>0</v>
      </c>
    </row>
    <row r="71" spans="1:7" x14ac:dyDescent="0.25">
      <c r="A71" s="44" t="s">
        <v>72</v>
      </c>
      <c r="B71" s="39">
        <v>0</v>
      </c>
      <c r="C71" s="39">
        <v>2000</v>
      </c>
      <c r="D71" s="39">
        <v>2000</v>
      </c>
      <c r="E71" s="39">
        <v>0</v>
      </c>
      <c r="F71" s="40">
        <v>0</v>
      </c>
      <c r="G71" s="40">
        <v>0</v>
      </c>
    </row>
    <row r="72" spans="1:7" x14ac:dyDescent="0.25">
      <c r="A72" s="44" t="s">
        <v>73</v>
      </c>
      <c r="B72" s="39">
        <v>4456</v>
      </c>
      <c r="C72" s="39">
        <v>6800</v>
      </c>
      <c r="D72" s="39">
        <v>6800</v>
      </c>
      <c r="E72" s="39">
        <v>3519</v>
      </c>
      <c r="F72" s="40">
        <v>78.972172351885092</v>
      </c>
      <c r="G72" s="40">
        <v>51.749999999999993</v>
      </c>
    </row>
    <row r="73" spans="1:7" x14ac:dyDescent="0.25">
      <c r="A73" s="43">
        <v>424</v>
      </c>
      <c r="B73" s="39">
        <v>21</v>
      </c>
      <c r="C73" s="39">
        <v>5000</v>
      </c>
      <c r="D73" s="39">
        <v>5000</v>
      </c>
      <c r="E73" s="39">
        <v>0</v>
      </c>
      <c r="F73" s="40">
        <v>0</v>
      </c>
      <c r="G73" s="40">
        <v>0</v>
      </c>
    </row>
    <row r="74" spans="1:7" hidden="1" x14ac:dyDescent="0.25">
      <c r="A74" s="44" t="s">
        <v>87</v>
      </c>
      <c r="B74" s="39">
        <v>21</v>
      </c>
      <c r="C74" s="39">
        <v>5000</v>
      </c>
      <c r="D74" s="39">
        <v>5000</v>
      </c>
      <c r="E74" s="39">
        <v>0</v>
      </c>
      <c r="F74" s="40">
        <v>0</v>
      </c>
      <c r="G74" s="40">
        <v>0</v>
      </c>
    </row>
    <row r="75" spans="1:7" x14ac:dyDescent="0.25">
      <c r="A75" s="38" t="s">
        <v>81</v>
      </c>
      <c r="B75" s="39">
        <v>4502672</v>
      </c>
      <c r="C75" s="39">
        <v>11398546</v>
      </c>
      <c r="D75" s="39">
        <v>11398546</v>
      </c>
      <c r="E75" s="39">
        <v>4725574</v>
      </c>
      <c r="F75" s="40">
        <v>104.95043831751458</v>
      </c>
      <c r="G75" s="40">
        <v>41.457691182717518</v>
      </c>
    </row>
  </sheetData>
  <pageMargins left="0.7" right="0.7" top="0.75" bottom="0.75" header="0.3" footer="0.3"/>
  <pageSetup paperSize="8" scale="89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F708-53F4-470A-B0D6-6B38749A554C}">
  <sheetPr>
    <tabColor theme="5" tint="0.59999389629810485"/>
    <pageSetUpPr fitToPage="1"/>
  </sheetPr>
  <dimension ref="A1:G74"/>
  <sheetViews>
    <sheetView topLeftCell="A10" workbookViewId="0">
      <selection activeCell="H52" sqref="H52"/>
    </sheetView>
  </sheetViews>
  <sheetFormatPr defaultRowHeight="15" x14ac:dyDescent="0.25"/>
  <cols>
    <col min="1" max="1" width="48.85546875" bestFit="1" customWidth="1"/>
    <col min="2" max="2" width="10.7109375" bestFit="1" customWidth="1"/>
    <col min="3" max="3" width="21.5703125" bestFit="1" customWidth="1"/>
    <col min="4" max="4" width="13.42578125" bestFit="1" customWidth="1"/>
    <col min="5" max="5" width="17.5703125" bestFit="1" customWidth="1"/>
    <col min="6" max="6" width="12.140625" bestFit="1" customWidth="1"/>
    <col min="7" max="8" width="13.5703125" bestFit="1" customWidth="1"/>
    <col min="9" max="9" width="25.5703125" customWidth="1"/>
    <col min="10" max="12" width="13.5703125" bestFit="1" customWidth="1"/>
  </cols>
  <sheetData>
    <row r="1" spans="1:7" s="37" customFormat="1" ht="94.5" customHeight="1" x14ac:dyDescent="0.25">
      <c r="A1" s="37" t="s">
        <v>28</v>
      </c>
      <c r="B1" s="37" t="s">
        <v>93</v>
      </c>
      <c r="C1" s="37" t="s">
        <v>94</v>
      </c>
      <c r="D1" s="37" t="s">
        <v>95</v>
      </c>
      <c r="E1" s="37" t="s">
        <v>96</v>
      </c>
      <c r="F1" s="37" t="s">
        <v>97</v>
      </c>
      <c r="G1" s="37" t="s">
        <v>98</v>
      </c>
    </row>
    <row r="2" spans="1:7" x14ac:dyDescent="0.25">
      <c r="A2" s="38" t="s">
        <v>29</v>
      </c>
      <c r="B2" s="39">
        <v>2459823</v>
      </c>
      <c r="C2" s="39">
        <v>5401891</v>
      </c>
      <c r="D2" s="39">
        <v>5401891</v>
      </c>
      <c r="E2" s="39">
        <v>2361835</v>
      </c>
      <c r="F2" s="40">
        <v>96.016461347015607</v>
      </c>
      <c r="G2" s="40">
        <v>43.722374257459101</v>
      </c>
    </row>
    <row r="3" spans="1:7" x14ac:dyDescent="0.25">
      <c r="A3" s="41" t="s">
        <v>74</v>
      </c>
      <c r="B3" s="39">
        <v>1391758</v>
      </c>
      <c r="C3" s="39">
        <v>3174333</v>
      </c>
      <c r="D3" s="39">
        <v>3174333</v>
      </c>
      <c r="E3" s="39">
        <v>1058786</v>
      </c>
      <c r="F3" s="40">
        <v>76.075438402365918</v>
      </c>
      <c r="G3" s="40">
        <v>33.354597643032406</v>
      </c>
    </row>
    <row r="4" spans="1:7" x14ac:dyDescent="0.25">
      <c r="A4" s="42">
        <v>6</v>
      </c>
      <c r="B4" s="39">
        <v>1391758</v>
      </c>
      <c r="C4" s="39">
        <v>3174333</v>
      </c>
      <c r="D4" s="39">
        <v>3174333</v>
      </c>
      <c r="E4" s="39">
        <v>1058786</v>
      </c>
      <c r="F4" s="40">
        <v>76.075438402365918</v>
      </c>
      <c r="G4" s="40">
        <v>33.354597643032406</v>
      </c>
    </row>
    <row r="5" spans="1:7" x14ac:dyDescent="0.25">
      <c r="A5" s="43">
        <v>67</v>
      </c>
      <c r="B5" s="39">
        <v>1391758</v>
      </c>
      <c r="C5" s="39">
        <v>3174333</v>
      </c>
      <c r="D5" s="39">
        <v>3174333</v>
      </c>
      <c r="E5" s="39">
        <v>1058786</v>
      </c>
      <c r="F5" s="40">
        <v>76.075438402365918</v>
      </c>
      <c r="G5" s="40">
        <v>33.354597643032406</v>
      </c>
    </row>
    <row r="6" spans="1:7" x14ac:dyDescent="0.25">
      <c r="A6" s="41" t="s">
        <v>75</v>
      </c>
      <c r="B6" s="39">
        <v>0</v>
      </c>
      <c r="C6" s="39">
        <v>1000</v>
      </c>
      <c r="D6" s="39">
        <v>1000</v>
      </c>
      <c r="E6" s="39">
        <v>0</v>
      </c>
      <c r="F6" s="40">
        <v>0</v>
      </c>
      <c r="G6" s="40">
        <v>0</v>
      </c>
    </row>
    <row r="7" spans="1:7" x14ac:dyDescent="0.25">
      <c r="A7" s="42">
        <v>6</v>
      </c>
      <c r="B7" s="39">
        <v>0</v>
      </c>
      <c r="C7" s="39">
        <v>1000</v>
      </c>
      <c r="D7" s="39">
        <v>1000</v>
      </c>
      <c r="E7" s="39">
        <v>0</v>
      </c>
      <c r="F7" s="40">
        <v>0</v>
      </c>
      <c r="G7" s="40">
        <v>0</v>
      </c>
    </row>
    <row r="8" spans="1:7" x14ac:dyDescent="0.25">
      <c r="A8" s="43">
        <v>66</v>
      </c>
      <c r="B8" s="39">
        <v>0</v>
      </c>
      <c r="C8" s="39">
        <v>1000</v>
      </c>
      <c r="D8" s="39">
        <v>1000</v>
      </c>
      <c r="E8" s="39">
        <v>0</v>
      </c>
      <c r="F8" s="40">
        <v>0</v>
      </c>
      <c r="G8" s="40">
        <v>0</v>
      </c>
    </row>
    <row r="9" spans="1:7" x14ac:dyDescent="0.25">
      <c r="A9" s="41" t="s">
        <v>76</v>
      </c>
      <c r="B9" s="39">
        <v>1057520</v>
      </c>
      <c r="C9" s="39">
        <v>2191000</v>
      </c>
      <c r="D9" s="39">
        <v>2191000</v>
      </c>
      <c r="E9" s="39">
        <v>1284043</v>
      </c>
      <c r="F9" s="40">
        <v>121.42020954686437</v>
      </c>
      <c r="G9" s="40">
        <v>58.605340027384756</v>
      </c>
    </row>
    <row r="10" spans="1:7" x14ac:dyDescent="0.25">
      <c r="A10" s="42">
        <v>6</v>
      </c>
      <c r="B10" s="39">
        <v>1057520</v>
      </c>
      <c r="C10" s="39">
        <v>2191000</v>
      </c>
      <c r="D10" s="39">
        <v>2191000</v>
      </c>
      <c r="E10" s="39">
        <v>1284043</v>
      </c>
      <c r="F10" s="40">
        <v>121.42020954686437</v>
      </c>
      <c r="G10" s="40">
        <v>58.605340027384756</v>
      </c>
    </row>
    <row r="11" spans="1:7" x14ac:dyDescent="0.25">
      <c r="A11" s="43">
        <v>65</v>
      </c>
      <c r="B11" s="39">
        <v>1057520</v>
      </c>
      <c r="C11" s="39">
        <v>2191000</v>
      </c>
      <c r="D11" s="39">
        <v>2191000</v>
      </c>
      <c r="E11" s="39">
        <v>1284043</v>
      </c>
      <c r="F11" s="40">
        <v>121.42020954686437</v>
      </c>
      <c r="G11" s="40">
        <v>58.605340027384756</v>
      </c>
    </row>
    <row r="12" spans="1:7" x14ac:dyDescent="0.25">
      <c r="A12" s="41" t="s">
        <v>77</v>
      </c>
      <c r="B12" s="39">
        <v>5021</v>
      </c>
      <c r="C12" s="39">
        <v>15558</v>
      </c>
      <c r="D12" s="39">
        <v>15558</v>
      </c>
      <c r="E12" s="39">
        <v>4392</v>
      </c>
      <c r="F12" s="40">
        <v>87.472615016928899</v>
      </c>
      <c r="G12" s="40">
        <v>28.229849595063634</v>
      </c>
    </row>
    <row r="13" spans="1:7" x14ac:dyDescent="0.25">
      <c r="A13" s="42">
        <v>6</v>
      </c>
      <c r="B13" s="39">
        <v>5021</v>
      </c>
      <c r="C13" s="39">
        <v>15558</v>
      </c>
      <c r="D13" s="39">
        <v>15558</v>
      </c>
      <c r="E13" s="39">
        <v>4392</v>
      </c>
      <c r="F13" s="40">
        <v>87.472615016928899</v>
      </c>
      <c r="G13" s="40">
        <v>28.229849595063634</v>
      </c>
    </row>
    <row r="14" spans="1:7" x14ac:dyDescent="0.25">
      <c r="A14" s="43">
        <v>63</v>
      </c>
      <c r="B14" s="39">
        <v>5021</v>
      </c>
      <c r="C14" s="39">
        <v>15558</v>
      </c>
      <c r="D14" s="39">
        <v>15558</v>
      </c>
      <c r="E14" s="39">
        <v>4392</v>
      </c>
      <c r="F14" s="40">
        <v>87.472615016928899</v>
      </c>
      <c r="G14" s="40">
        <v>28.229849595063634</v>
      </c>
    </row>
    <row r="15" spans="1:7" x14ac:dyDescent="0.25">
      <c r="A15" s="41" t="s">
        <v>78</v>
      </c>
      <c r="B15" s="39">
        <v>5524</v>
      </c>
      <c r="C15" s="39">
        <v>20000</v>
      </c>
      <c r="D15" s="39">
        <v>20000</v>
      </c>
      <c r="E15" s="39">
        <v>14614</v>
      </c>
      <c r="F15" s="40">
        <v>264.55467052860246</v>
      </c>
      <c r="G15" s="40">
        <v>73.070000000000007</v>
      </c>
    </row>
    <row r="16" spans="1:7" x14ac:dyDescent="0.25">
      <c r="A16" s="42">
        <v>6</v>
      </c>
      <c r="B16" s="39">
        <v>5524</v>
      </c>
      <c r="C16" s="39">
        <v>20000</v>
      </c>
      <c r="D16" s="39">
        <v>20000</v>
      </c>
      <c r="E16" s="39">
        <v>14614</v>
      </c>
      <c r="F16" s="40">
        <v>264.55467052860246</v>
      </c>
      <c r="G16" s="40">
        <v>73.070000000000007</v>
      </c>
    </row>
    <row r="17" spans="1:7" x14ac:dyDescent="0.25">
      <c r="A17" s="43">
        <v>63</v>
      </c>
      <c r="B17" s="39">
        <v>5524</v>
      </c>
      <c r="C17" s="39">
        <v>20000</v>
      </c>
      <c r="D17" s="39">
        <v>20000</v>
      </c>
      <c r="E17" s="39">
        <v>14614</v>
      </c>
      <c r="F17" s="40">
        <v>264.55467052860246</v>
      </c>
      <c r="G17" s="40">
        <v>73.070000000000007</v>
      </c>
    </row>
    <row r="18" spans="1:7" x14ac:dyDescent="0.25">
      <c r="A18" s="38" t="s">
        <v>37</v>
      </c>
      <c r="B18" s="39">
        <v>2042849</v>
      </c>
      <c r="C18" s="39">
        <v>5996655</v>
      </c>
      <c r="D18" s="39">
        <v>5996655</v>
      </c>
      <c r="E18" s="39">
        <v>2363739</v>
      </c>
      <c r="F18" s="40">
        <v>115.70796471006912</v>
      </c>
      <c r="G18" s="40">
        <v>39.417625326119307</v>
      </c>
    </row>
    <row r="19" spans="1:7" x14ac:dyDescent="0.25">
      <c r="A19" s="41" t="s">
        <v>74</v>
      </c>
      <c r="B19" s="39">
        <v>1391759</v>
      </c>
      <c r="C19" s="39">
        <v>3174333</v>
      </c>
      <c r="D19" s="39">
        <v>3174333</v>
      </c>
      <c r="E19" s="39">
        <v>1610140</v>
      </c>
      <c r="F19" s="40">
        <v>115.6910068481684</v>
      </c>
      <c r="G19" s="40">
        <v>50.723726842772955</v>
      </c>
    </row>
    <row r="20" spans="1:7" x14ac:dyDescent="0.25">
      <c r="A20" s="42">
        <v>3</v>
      </c>
      <c r="B20" s="39">
        <v>1391759</v>
      </c>
      <c r="C20" s="39">
        <v>3166733</v>
      </c>
      <c r="D20" s="39">
        <v>3166733</v>
      </c>
      <c r="E20" s="39">
        <v>1606621</v>
      </c>
      <c r="F20" s="40">
        <v>115.43816134833689</v>
      </c>
      <c r="G20" s="40">
        <v>50.734337249146044</v>
      </c>
    </row>
    <row r="21" spans="1:7" x14ac:dyDescent="0.25">
      <c r="A21" s="43">
        <v>31</v>
      </c>
      <c r="B21" s="39">
        <v>1264189</v>
      </c>
      <c r="C21" s="39">
        <v>3009335</v>
      </c>
      <c r="D21" s="39">
        <v>3009335</v>
      </c>
      <c r="E21" s="39">
        <v>1485645</v>
      </c>
      <c r="F21" s="40">
        <v>117.51763383481426</v>
      </c>
      <c r="G21" s="40">
        <v>49.367883602191185</v>
      </c>
    </row>
    <row r="22" spans="1:7" x14ac:dyDescent="0.25">
      <c r="A22" s="43">
        <v>32</v>
      </c>
      <c r="B22" s="39">
        <v>127557</v>
      </c>
      <c r="C22" s="39">
        <v>157363</v>
      </c>
      <c r="D22" s="39">
        <v>157363</v>
      </c>
      <c r="E22" s="39">
        <v>120945</v>
      </c>
      <c r="F22" s="40">
        <v>94.816435005526941</v>
      </c>
      <c r="G22" s="40">
        <v>76.857329867885085</v>
      </c>
    </row>
    <row r="23" spans="1:7" x14ac:dyDescent="0.25">
      <c r="A23" s="43">
        <v>34</v>
      </c>
      <c r="B23" s="39">
        <v>13</v>
      </c>
      <c r="C23" s="39">
        <v>35</v>
      </c>
      <c r="D23" s="39">
        <v>35</v>
      </c>
      <c r="E23" s="39">
        <v>31</v>
      </c>
      <c r="F23" s="40">
        <v>238.46153846153845</v>
      </c>
      <c r="G23" s="40">
        <v>88.571428571428569</v>
      </c>
    </row>
    <row r="24" spans="1:7" x14ac:dyDescent="0.25">
      <c r="A24" s="42">
        <v>4</v>
      </c>
      <c r="B24" s="39">
        <v>0</v>
      </c>
      <c r="C24" s="39">
        <v>7600</v>
      </c>
      <c r="D24" s="39">
        <v>7600</v>
      </c>
      <c r="E24" s="39">
        <v>3519</v>
      </c>
      <c r="F24" s="40">
        <v>0</v>
      </c>
      <c r="G24" s="40">
        <v>46.30263157894737</v>
      </c>
    </row>
    <row r="25" spans="1:7" x14ac:dyDescent="0.25">
      <c r="A25" s="43">
        <v>42</v>
      </c>
      <c r="B25" s="39">
        <v>0</v>
      </c>
      <c r="C25" s="39">
        <v>7600</v>
      </c>
      <c r="D25" s="39">
        <v>7600</v>
      </c>
      <c r="E25" s="39">
        <v>3519</v>
      </c>
      <c r="F25" s="40">
        <v>0</v>
      </c>
      <c r="G25" s="40">
        <v>46.30263157894737</v>
      </c>
    </row>
    <row r="26" spans="1:7" x14ac:dyDescent="0.25">
      <c r="A26" s="41" t="s">
        <v>75</v>
      </c>
      <c r="B26" s="39">
        <v>0</v>
      </c>
      <c r="C26" s="39">
        <v>900</v>
      </c>
      <c r="D26" s="39">
        <v>900</v>
      </c>
      <c r="E26" s="39">
        <v>0</v>
      </c>
      <c r="F26" s="40">
        <v>0</v>
      </c>
      <c r="G26" s="40">
        <v>0</v>
      </c>
    </row>
    <row r="27" spans="1:7" x14ac:dyDescent="0.25">
      <c r="A27" s="42">
        <v>3</v>
      </c>
      <c r="B27" s="39">
        <v>0</v>
      </c>
      <c r="C27" s="39">
        <v>700</v>
      </c>
      <c r="D27" s="39">
        <v>700</v>
      </c>
      <c r="E27" s="39">
        <v>0</v>
      </c>
      <c r="F27" s="40">
        <v>0</v>
      </c>
      <c r="G27" s="40">
        <v>0</v>
      </c>
    </row>
    <row r="28" spans="1:7" x14ac:dyDescent="0.25">
      <c r="A28" s="43">
        <v>32</v>
      </c>
      <c r="B28" s="39">
        <v>0</v>
      </c>
      <c r="C28" s="39">
        <v>700</v>
      </c>
      <c r="D28" s="39">
        <v>700</v>
      </c>
      <c r="E28" s="39">
        <v>0</v>
      </c>
      <c r="F28" s="40">
        <v>0</v>
      </c>
      <c r="G28" s="40">
        <v>0</v>
      </c>
    </row>
    <row r="29" spans="1:7" x14ac:dyDescent="0.25">
      <c r="A29" s="42">
        <v>4</v>
      </c>
      <c r="B29" s="39">
        <v>0</v>
      </c>
      <c r="C29" s="39">
        <v>200</v>
      </c>
      <c r="D29" s="39">
        <v>200</v>
      </c>
      <c r="E29" s="39">
        <v>0</v>
      </c>
      <c r="F29" s="40">
        <v>0</v>
      </c>
      <c r="G29" s="40">
        <v>0</v>
      </c>
    </row>
    <row r="30" spans="1:7" x14ac:dyDescent="0.25">
      <c r="A30" s="43">
        <v>42</v>
      </c>
      <c r="B30" s="39">
        <v>0</v>
      </c>
      <c r="C30" s="39">
        <v>200</v>
      </c>
      <c r="D30" s="39">
        <v>200</v>
      </c>
      <c r="E30" s="39">
        <v>0</v>
      </c>
      <c r="F30" s="40">
        <v>0</v>
      </c>
      <c r="G30" s="40">
        <v>0</v>
      </c>
    </row>
    <row r="31" spans="1:7" x14ac:dyDescent="0.25">
      <c r="A31" s="41" t="s">
        <v>76</v>
      </c>
      <c r="B31" s="39">
        <v>646069</v>
      </c>
      <c r="C31" s="39">
        <v>2788405</v>
      </c>
      <c r="D31" s="39">
        <v>2788405</v>
      </c>
      <c r="E31" s="39">
        <v>744599</v>
      </c>
      <c r="F31" s="40">
        <v>115.25069303743098</v>
      </c>
      <c r="G31" s="40">
        <v>26.703402124153413</v>
      </c>
    </row>
    <row r="32" spans="1:7" x14ac:dyDescent="0.25">
      <c r="A32" s="42">
        <v>3</v>
      </c>
      <c r="B32" s="39">
        <v>640030</v>
      </c>
      <c r="C32" s="39">
        <v>2738305</v>
      </c>
      <c r="D32" s="39">
        <v>2738305</v>
      </c>
      <c r="E32" s="39">
        <v>744599</v>
      </c>
      <c r="F32" s="40">
        <v>116.33814039966876</v>
      </c>
      <c r="G32" s="40">
        <v>27.191967293636026</v>
      </c>
    </row>
    <row r="33" spans="1:7" x14ac:dyDescent="0.25">
      <c r="A33" s="43">
        <v>32</v>
      </c>
      <c r="B33" s="39">
        <v>640030</v>
      </c>
      <c r="C33" s="39">
        <v>2738285</v>
      </c>
      <c r="D33" s="39">
        <v>2738285</v>
      </c>
      <c r="E33" s="39">
        <v>744591</v>
      </c>
      <c r="F33" s="40">
        <v>116.33689045825977</v>
      </c>
      <c r="G33" s="40">
        <v>27.191873745793444</v>
      </c>
    </row>
    <row r="34" spans="1:7" x14ac:dyDescent="0.25">
      <c r="A34" s="43">
        <v>34</v>
      </c>
      <c r="B34" s="39">
        <v>0</v>
      </c>
      <c r="C34" s="39">
        <v>20</v>
      </c>
      <c r="D34" s="39">
        <v>20</v>
      </c>
      <c r="E34" s="39">
        <v>8</v>
      </c>
      <c r="F34" s="40">
        <v>0</v>
      </c>
      <c r="G34" s="40">
        <v>40</v>
      </c>
    </row>
    <row r="35" spans="1:7" x14ac:dyDescent="0.25">
      <c r="A35" s="42">
        <v>4</v>
      </c>
      <c r="B35" s="39">
        <v>6039</v>
      </c>
      <c r="C35" s="39">
        <v>50100</v>
      </c>
      <c r="D35" s="39">
        <v>50100</v>
      </c>
      <c r="E35" s="39">
        <v>0</v>
      </c>
      <c r="F35" s="40">
        <v>0</v>
      </c>
      <c r="G35" s="40">
        <v>0</v>
      </c>
    </row>
    <row r="36" spans="1:7" x14ac:dyDescent="0.25">
      <c r="A36" s="43">
        <v>42</v>
      </c>
      <c r="B36" s="39">
        <v>6039</v>
      </c>
      <c r="C36" s="39">
        <v>50100</v>
      </c>
      <c r="D36" s="39">
        <v>50100</v>
      </c>
      <c r="E36" s="39">
        <v>0</v>
      </c>
      <c r="F36" s="40">
        <v>0</v>
      </c>
      <c r="G36" s="40">
        <v>0</v>
      </c>
    </row>
    <row r="37" spans="1:7" x14ac:dyDescent="0.25">
      <c r="A37" s="41" t="s">
        <v>77</v>
      </c>
      <c r="B37" s="39">
        <v>5021</v>
      </c>
      <c r="C37" s="39">
        <v>15558</v>
      </c>
      <c r="D37" s="39">
        <v>15558</v>
      </c>
      <c r="E37" s="39">
        <v>1746</v>
      </c>
      <c r="F37" s="40">
        <v>34.773949412467637</v>
      </c>
      <c r="G37" s="40">
        <v>11.222522175086771</v>
      </c>
    </row>
    <row r="38" spans="1:7" x14ac:dyDescent="0.25">
      <c r="A38" s="42">
        <v>3</v>
      </c>
      <c r="B38" s="39">
        <v>5021</v>
      </c>
      <c r="C38" s="39">
        <v>15558</v>
      </c>
      <c r="D38" s="39">
        <v>15558</v>
      </c>
      <c r="E38" s="39">
        <v>1746</v>
      </c>
      <c r="F38" s="40">
        <v>34.773949412467637</v>
      </c>
      <c r="G38" s="40">
        <v>11.222522175086771</v>
      </c>
    </row>
    <row r="39" spans="1:7" x14ac:dyDescent="0.25">
      <c r="A39" s="43">
        <v>31</v>
      </c>
      <c r="B39" s="39">
        <v>0</v>
      </c>
      <c r="C39" s="39">
        <v>0</v>
      </c>
      <c r="D39" s="39">
        <v>0</v>
      </c>
      <c r="E39" s="39">
        <v>0</v>
      </c>
      <c r="F39" s="40">
        <v>0</v>
      </c>
      <c r="G39" s="40">
        <v>0</v>
      </c>
    </row>
    <row r="40" spans="1:7" x14ac:dyDescent="0.25">
      <c r="A40" s="43">
        <v>32</v>
      </c>
      <c r="B40" s="39">
        <v>5021</v>
      </c>
      <c r="C40" s="39">
        <v>15558</v>
      </c>
      <c r="D40" s="39">
        <v>15558</v>
      </c>
      <c r="E40" s="39">
        <v>1746</v>
      </c>
      <c r="F40" s="40">
        <v>34.773949412467637</v>
      </c>
      <c r="G40" s="40">
        <v>11.222522175086771</v>
      </c>
    </row>
    <row r="41" spans="1:7" x14ac:dyDescent="0.25">
      <c r="A41" s="41" t="s">
        <v>78</v>
      </c>
      <c r="B41" s="39">
        <v>0</v>
      </c>
      <c r="C41" s="39">
        <v>17459</v>
      </c>
      <c r="D41" s="39">
        <v>17459</v>
      </c>
      <c r="E41" s="39">
        <v>7254</v>
      </c>
      <c r="F41" s="40">
        <v>0</v>
      </c>
      <c r="G41" s="40">
        <v>41.548771407297096</v>
      </c>
    </row>
    <row r="42" spans="1:7" x14ac:dyDescent="0.25">
      <c r="A42" s="42">
        <v>3</v>
      </c>
      <c r="B42" s="39">
        <v>0</v>
      </c>
      <c r="C42" s="39">
        <v>17459</v>
      </c>
      <c r="D42" s="39">
        <v>17459</v>
      </c>
      <c r="E42" s="39">
        <v>7254</v>
      </c>
      <c r="F42" s="40">
        <v>0</v>
      </c>
      <c r="G42" s="40">
        <v>41.548771407297096</v>
      </c>
    </row>
    <row r="43" spans="1:7" x14ac:dyDescent="0.25">
      <c r="A43" s="43">
        <v>32</v>
      </c>
      <c r="B43" s="39">
        <v>0</v>
      </c>
      <c r="C43" s="39">
        <v>17459</v>
      </c>
      <c r="D43" s="39">
        <v>17459</v>
      </c>
      <c r="E43" s="39">
        <v>7254</v>
      </c>
      <c r="F43" s="40">
        <v>0</v>
      </c>
      <c r="G43" s="40">
        <v>41.548771407297096</v>
      </c>
    </row>
    <row r="44" spans="1:7" x14ac:dyDescent="0.25">
      <c r="A44" s="38" t="s">
        <v>81</v>
      </c>
      <c r="B44" s="39">
        <v>4502672</v>
      </c>
      <c r="C44" s="39">
        <v>11398546</v>
      </c>
      <c r="D44" s="39">
        <v>11398546</v>
      </c>
      <c r="E44" s="39">
        <v>4725574</v>
      </c>
      <c r="F44" s="40">
        <v>104.95043831751458</v>
      </c>
      <c r="G44" s="40">
        <v>41.457691182717518</v>
      </c>
    </row>
    <row r="74" hidden="1" x14ac:dyDescent="0.25"/>
  </sheetData>
  <pageMargins left="0.7" right="0.7" top="0.75" bottom="0.75" header="0.3" footer="0.3"/>
  <pageSetup paperSize="8" scale="89" fitToHeight="0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8C09-BC10-4421-941A-FEB9B7AAF60A}">
  <sheetPr>
    <tabColor theme="5" tint="0.59999389629810485"/>
    <pageSetUpPr fitToPage="1"/>
  </sheetPr>
  <dimension ref="A1:G11"/>
  <sheetViews>
    <sheetView workbookViewId="0">
      <selection activeCell="D21" sqref="D21"/>
    </sheetView>
  </sheetViews>
  <sheetFormatPr defaultRowHeight="15" x14ac:dyDescent="0.25"/>
  <cols>
    <col min="1" max="1" width="42.28515625" bestFit="1" customWidth="1"/>
    <col min="2" max="2" width="15.7109375" bestFit="1" customWidth="1"/>
    <col min="3" max="3" width="16.28515625" bestFit="1" customWidth="1"/>
    <col min="4" max="4" width="11" bestFit="1" customWidth="1"/>
    <col min="5" max="5" width="15.7109375" bestFit="1" customWidth="1"/>
    <col min="6" max="6" width="19.85546875" bestFit="1" customWidth="1"/>
    <col min="7" max="7" width="30" bestFit="1" customWidth="1"/>
    <col min="8" max="10" width="15.5703125" bestFit="1" customWidth="1"/>
  </cols>
  <sheetData>
    <row r="1" spans="1:7" s="47" customFormat="1" ht="82.5" customHeight="1" x14ac:dyDescent="0.25">
      <c r="A1" s="49" t="s">
        <v>99</v>
      </c>
      <c r="B1" s="46" t="s">
        <v>37</v>
      </c>
      <c r="C1"/>
      <c r="D1"/>
      <c r="E1"/>
      <c r="F1"/>
    </row>
    <row r="3" spans="1:7" s="37" customFormat="1" ht="80.25" customHeight="1" x14ac:dyDescent="0.25">
      <c r="A3" s="45" t="s">
        <v>79</v>
      </c>
      <c r="B3" s="37" t="s">
        <v>93</v>
      </c>
      <c r="C3" s="37" t="s">
        <v>94</v>
      </c>
      <c r="D3" s="37" t="s">
        <v>95</v>
      </c>
      <c r="E3" s="37" t="s">
        <v>96</v>
      </c>
      <c r="F3" s="37" t="s">
        <v>97</v>
      </c>
      <c r="G3" s="37" t="s">
        <v>98</v>
      </c>
    </row>
    <row r="4" spans="1:7" x14ac:dyDescent="0.25">
      <c r="A4" s="38" t="s">
        <v>80</v>
      </c>
      <c r="B4" s="39">
        <v>2042849</v>
      </c>
      <c r="C4" s="39">
        <v>5996655</v>
      </c>
      <c r="D4" s="39">
        <v>5996655</v>
      </c>
      <c r="E4" s="39">
        <v>2363739</v>
      </c>
      <c r="F4" s="40">
        <v>115.70796471006912</v>
      </c>
      <c r="G4" s="40">
        <v>39.417625326119307</v>
      </c>
    </row>
    <row r="5" spans="1:7" x14ac:dyDescent="0.25">
      <c r="A5" s="41">
        <v>3</v>
      </c>
      <c r="B5" s="39">
        <v>2036810</v>
      </c>
      <c r="C5" s="39">
        <v>5938755</v>
      </c>
      <c r="D5" s="39">
        <v>5938755</v>
      </c>
      <c r="E5" s="39">
        <v>2360220</v>
      </c>
      <c r="F5" s="40">
        <v>115.87826061341018</v>
      </c>
      <c r="G5" s="40">
        <v>39.742673338098641</v>
      </c>
    </row>
    <row r="6" spans="1:7" x14ac:dyDescent="0.25">
      <c r="A6" s="42">
        <v>31</v>
      </c>
      <c r="B6" s="39">
        <v>1264189</v>
      </c>
      <c r="C6" s="39">
        <v>3009335</v>
      </c>
      <c r="D6" s="39">
        <v>3009335</v>
      </c>
      <c r="E6" s="39">
        <v>1485645</v>
      </c>
      <c r="F6" s="40">
        <v>117.51763383481426</v>
      </c>
      <c r="G6" s="40">
        <v>49.367883602191185</v>
      </c>
    </row>
    <row r="7" spans="1:7" x14ac:dyDescent="0.25">
      <c r="A7" s="42">
        <v>32</v>
      </c>
      <c r="B7" s="39">
        <v>772608</v>
      </c>
      <c r="C7" s="39">
        <v>2929365</v>
      </c>
      <c r="D7" s="39">
        <v>2929365</v>
      </c>
      <c r="E7" s="39">
        <v>874536</v>
      </c>
      <c r="F7" s="40">
        <v>113.19271868787277</v>
      </c>
      <c r="G7" s="40">
        <v>29.854115140994718</v>
      </c>
    </row>
    <row r="8" spans="1:7" x14ac:dyDescent="0.25">
      <c r="A8" s="42">
        <v>34</v>
      </c>
      <c r="B8" s="39">
        <v>13</v>
      </c>
      <c r="C8" s="39">
        <v>55</v>
      </c>
      <c r="D8" s="39">
        <v>55</v>
      </c>
      <c r="E8" s="39">
        <v>39</v>
      </c>
      <c r="F8" s="40">
        <v>300</v>
      </c>
      <c r="G8" s="40">
        <v>70.909090909090907</v>
      </c>
    </row>
    <row r="9" spans="1:7" x14ac:dyDescent="0.25">
      <c r="A9" s="41">
        <v>4</v>
      </c>
      <c r="B9" s="39">
        <v>6039</v>
      </c>
      <c r="C9" s="39">
        <v>57900</v>
      </c>
      <c r="D9" s="39">
        <v>57900</v>
      </c>
      <c r="E9" s="39">
        <v>3519</v>
      </c>
      <c r="F9" s="40">
        <v>58.271236959761552</v>
      </c>
      <c r="G9" s="40">
        <v>6.0777202072538863</v>
      </c>
    </row>
    <row r="10" spans="1:7" x14ac:dyDescent="0.25">
      <c r="A10" s="42">
        <v>42</v>
      </c>
      <c r="B10" s="39">
        <v>6039</v>
      </c>
      <c r="C10" s="39">
        <v>57900</v>
      </c>
      <c r="D10" s="39">
        <v>57900</v>
      </c>
      <c r="E10" s="39">
        <v>3519</v>
      </c>
      <c r="F10" s="40">
        <v>58.271236959761552</v>
      </c>
      <c r="G10" s="40">
        <v>6.0777202072538863</v>
      </c>
    </row>
    <row r="11" spans="1:7" x14ac:dyDescent="0.25">
      <c r="A11" s="38" t="s">
        <v>81</v>
      </c>
      <c r="B11" s="39">
        <v>2042849</v>
      </c>
      <c r="C11" s="39">
        <v>5996655</v>
      </c>
      <c r="D11" s="39">
        <v>5996655</v>
      </c>
      <c r="E11" s="39">
        <v>2363739</v>
      </c>
      <c r="F11" s="40">
        <v>115.70796471006912</v>
      </c>
      <c r="G11" s="40">
        <v>39.417625326119307</v>
      </c>
    </row>
  </sheetData>
  <pageMargins left="0.7" right="0.7" top="0.75" bottom="0.75" header="0.3" footer="0.3"/>
  <pageSetup paperSize="9" scale="78" orientation="landscape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2416-6E94-4229-AA78-C939163A3E16}">
  <sheetPr>
    <tabColor rgb="FF92D050"/>
    <pageSetUpPr fitToPage="1"/>
  </sheetPr>
  <dimension ref="A1:F5"/>
  <sheetViews>
    <sheetView workbookViewId="0">
      <selection activeCell="D13" sqref="D13"/>
    </sheetView>
  </sheetViews>
  <sheetFormatPr defaultRowHeight="15" x14ac:dyDescent="0.25"/>
  <cols>
    <col min="1" max="1" width="40.85546875" bestFit="1" customWidth="1"/>
    <col min="2" max="2" width="16.28515625" bestFit="1" customWidth="1"/>
    <col min="3" max="3" width="11" bestFit="1" customWidth="1"/>
    <col min="4" max="4" width="12.5703125" bestFit="1" customWidth="1"/>
    <col min="5" max="5" width="26.28515625" bestFit="1" customWidth="1"/>
    <col min="6" max="6" width="16.42578125" bestFit="1" customWidth="1"/>
    <col min="7" max="7" width="19.140625" bestFit="1" customWidth="1"/>
    <col min="8" max="9" width="15.5703125" bestFit="1" customWidth="1"/>
  </cols>
  <sheetData>
    <row r="1" spans="1:6" s="47" customFormat="1" ht="82.5" customHeight="1" x14ac:dyDescent="0.25">
      <c r="A1" s="49" t="s">
        <v>99</v>
      </c>
      <c r="B1" s="48" t="s">
        <v>37</v>
      </c>
      <c r="C1"/>
      <c r="D1"/>
      <c r="E1"/>
      <c r="F1"/>
    </row>
    <row r="3" spans="1:6" s="37" customFormat="1" ht="77.25" customHeight="1" x14ac:dyDescent="0.25">
      <c r="A3" s="45" t="s">
        <v>82</v>
      </c>
      <c r="B3" s="37" t="s">
        <v>94</v>
      </c>
      <c r="C3" s="37" t="s">
        <v>95</v>
      </c>
      <c r="D3" s="37" t="s">
        <v>96</v>
      </c>
      <c r="E3" s="37" t="s">
        <v>98</v>
      </c>
    </row>
    <row r="4" spans="1:6" x14ac:dyDescent="0.25">
      <c r="A4" s="38" t="s">
        <v>83</v>
      </c>
      <c r="B4" s="39">
        <v>5996655</v>
      </c>
      <c r="C4" s="39">
        <v>5996655</v>
      </c>
      <c r="D4" s="39">
        <v>2363739</v>
      </c>
      <c r="E4" s="40">
        <v>39.417625326119307</v>
      </c>
    </row>
    <row r="5" spans="1:6" x14ac:dyDescent="0.25">
      <c r="A5" s="38" t="s">
        <v>81</v>
      </c>
      <c r="B5" s="39">
        <v>5996655</v>
      </c>
      <c r="C5" s="39">
        <v>5996655</v>
      </c>
      <c r="D5" s="39">
        <v>2363739</v>
      </c>
      <c r="E5" s="40">
        <v>39.417625326119307</v>
      </c>
    </row>
  </sheetData>
  <pageMargins left="0.7" right="0.7" top="0.75" bottom="0.75" header="0.3" footer="0.3"/>
  <pageSetup paperSize="9" scale="98" orientation="landscape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AEDD-2FDD-46F1-8618-182471F34349}">
  <sheetPr>
    <tabColor rgb="FF92D050"/>
    <pageSetUpPr fitToPage="1"/>
  </sheetPr>
  <dimension ref="A1:F106"/>
  <sheetViews>
    <sheetView topLeftCell="A4" workbookViewId="0">
      <selection activeCell="D102" sqref="D102"/>
    </sheetView>
  </sheetViews>
  <sheetFormatPr defaultRowHeight="15" x14ac:dyDescent="0.25"/>
  <cols>
    <col min="1" max="1" width="69.140625" bestFit="1" customWidth="1"/>
    <col min="2" max="2" width="21.5703125" bestFit="1" customWidth="1"/>
    <col min="3" max="3" width="13.42578125" bestFit="1" customWidth="1"/>
    <col min="4" max="4" width="17.5703125" bestFit="1" customWidth="1"/>
    <col min="5" max="5" width="22.85546875" bestFit="1" customWidth="1"/>
    <col min="6" max="6" width="16.42578125" bestFit="1" customWidth="1"/>
    <col min="7" max="7" width="19.140625" bestFit="1" customWidth="1"/>
    <col min="8" max="9" width="15.5703125" bestFit="1" customWidth="1"/>
  </cols>
  <sheetData>
    <row r="1" spans="1:6" s="47" customFormat="1" ht="82.5" customHeight="1" x14ac:dyDescent="0.25">
      <c r="A1" s="49" t="s">
        <v>99</v>
      </c>
      <c r="B1" s="48" t="s">
        <v>37</v>
      </c>
      <c r="C1"/>
      <c r="D1"/>
      <c r="E1"/>
      <c r="F1"/>
    </row>
    <row r="3" spans="1:6" s="37" customFormat="1" ht="86.25" customHeight="1" x14ac:dyDescent="0.25">
      <c r="A3" s="45" t="s">
        <v>84</v>
      </c>
      <c r="B3" s="37" t="s">
        <v>94</v>
      </c>
      <c r="C3" s="37" t="s">
        <v>95</v>
      </c>
      <c r="D3" s="37" t="s">
        <v>96</v>
      </c>
      <c r="E3" s="37" t="s">
        <v>98</v>
      </c>
    </row>
    <row r="4" spans="1:6" x14ac:dyDescent="0.25">
      <c r="A4" s="38" t="s">
        <v>83</v>
      </c>
      <c r="B4" s="39">
        <v>5996655</v>
      </c>
      <c r="C4" s="39">
        <v>5996655</v>
      </c>
      <c r="D4" s="39">
        <v>2363739</v>
      </c>
      <c r="E4" s="40">
        <v>39.417625326119307</v>
      </c>
    </row>
    <row r="5" spans="1:6" x14ac:dyDescent="0.25">
      <c r="A5" s="41" t="s">
        <v>85</v>
      </c>
      <c r="B5" s="39">
        <v>4622917</v>
      </c>
      <c r="C5" s="39">
        <v>4622917</v>
      </c>
      <c r="D5" s="39">
        <v>2231774</v>
      </c>
      <c r="E5" s="40">
        <v>48.276315581698739</v>
      </c>
    </row>
    <row r="6" spans="1:6" x14ac:dyDescent="0.25">
      <c r="A6" s="42" t="s">
        <v>74</v>
      </c>
      <c r="B6" s="39">
        <v>3174333</v>
      </c>
      <c r="C6" s="39">
        <v>3174333</v>
      </c>
      <c r="D6" s="39">
        <v>1610140</v>
      </c>
      <c r="E6" s="40">
        <v>50.723726842772955</v>
      </c>
    </row>
    <row r="7" spans="1:6" x14ac:dyDescent="0.25">
      <c r="A7" s="43">
        <v>31</v>
      </c>
      <c r="B7" s="39">
        <v>3009335</v>
      </c>
      <c r="C7" s="39">
        <v>3009335</v>
      </c>
      <c r="D7" s="39">
        <v>1485645</v>
      </c>
      <c r="E7" s="40">
        <v>49.367883602191185</v>
      </c>
    </row>
    <row r="8" spans="1:6" x14ac:dyDescent="0.25">
      <c r="A8" s="44" t="s">
        <v>38</v>
      </c>
      <c r="B8" s="39">
        <v>2512725</v>
      </c>
      <c r="C8" s="39">
        <v>2512725</v>
      </c>
      <c r="D8" s="39">
        <v>1231860</v>
      </c>
      <c r="E8" s="40">
        <v>49.024863445064618</v>
      </c>
    </row>
    <row r="9" spans="1:6" x14ac:dyDescent="0.25">
      <c r="A9" s="44" t="s">
        <v>40</v>
      </c>
      <c r="B9" s="39">
        <v>70000</v>
      </c>
      <c r="C9" s="39">
        <v>70000</v>
      </c>
      <c r="D9" s="39">
        <v>48584</v>
      </c>
      <c r="E9" s="40">
        <v>69.405714285714282</v>
      </c>
    </row>
    <row r="10" spans="1:6" x14ac:dyDescent="0.25">
      <c r="A10" s="44" t="s">
        <v>41</v>
      </c>
      <c r="B10" s="39">
        <v>411610</v>
      </c>
      <c r="C10" s="39">
        <v>411610</v>
      </c>
      <c r="D10" s="39">
        <v>203491</v>
      </c>
      <c r="E10" s="40">
        <v>49.437817351376303</v>
      </c>
    </row>
    <row r="11" spans="1:6" x14ac:dyDescent="0.25">
      <c r="A11" s="44" t="s">
        <v>39</v>
      </c>
      <c r="B11" s="39">
        <v>15000</v>
      </c>
      <c r="C11" s="39">
        <v>15000</v>
      </c>
      <c r="D11" s="39">
        <v>1710</v>
      </c>
      <c r="E11" s="40">
        <v>11.4</v>
      </c>
    </row>
    <row r="12" spans="1:6" x14ac:dyDescent="0.25">
      <c r="A12" s="43">
        <v>32</v>
      </c>
      <c r="B12" s="39">
        <v>157363</v>
      </c>
      <c r="C12" s="39">
        <v>157363</v>
      </c>
      <c r="D12" s="39">
        <v>120945</v>
      </c>
      <c r="E12" s="40">
        <v>76.857329867885085</v>
      </c>
    </row>
    <row r="13" spans="1:6" x14ac:dyDescent="0.25">
      <c r="A13" s="44" t="s">
        <v>42</v>
      </c>
      <c r="B13" s="39">
        <v>15000</v>
      </c>
      <c r="C13" s="39">
        <v>15000</v>
      </c>
      <c r="D13" s="39">
        <v>31422</v>
      </c>
      <c r="E13" s="40">
        <v>209.48000000000002</v>
      </c>
    </row>
    <row r="14" spans="1:6" x14ac:dyDescent="0.25">
      <c r="A14" s="44" t="s">
        <v>43</v>
      </c>
      <c r="B14" s="39">
        <v>62343</v>
      </c>
      <c r="C14" s="39">
        <v>62343</v>
      </c>
      <c r="D14" s="39">
        <v>25310</v>
      </c>
      <c r="E14" s="40">
        <v>40.597982131113355</v>
      </c>
    </row>
    <row r="15" spans="1:6" x14ac:dyDescent="0.25">
      <c r="A15" s="44" t="s">
        <v>44</v>
      </c>
      <c r="B15" s="39">
        <v>1990</v>
      </c>
      <c r="C15" s="39">
        <v>1990</v>
      </c>
      <c r="D15" s="39">
        <v>4603</v>
      </c>
      <c r="E15" s="40">
        <v>231.30653266331657</v>
      </c>
    </row>
    <row r="16" spans="1:6" x14ac:dyDescent="0.25">
      <c r="A16" s="44" t="s">
        <v>45</v>
      </c>
      <c r="B16" s="39">
        <v>100</v>
      </c>
      <c r="C16" s="39">
        <v>100</v>
      </c>
      <c r="D16" s="39">
        <v>0</v>
      </c>
      <c r="E16" s="40">
        <v>0</v>
      </c>
    </row>
    <row r="17" spans="1:5" x14ac:dyDescent="0.25">
      <c r="A17" s="44" t="s">
        <v>46</v>
      </c>
      <c r="B17" s="39">
        <v>100</v>
      </c>
      <c r="C17" s="39">
        <v>100</v>
      </c>
      <c r="D17" s="39">
        <v>9537</v>
      </c>
      <c r="E17" s="40">
        <v>9537</v>
      </c>
    </row>
    <row r="18" spans="1:5" x14ac:dyDescent="0.25">
      <c r="A18" s="44" t="s">
        <v>47</v>
      </c>
      <c r="B18" s="39">
        <v>100</v>
      </c>
      <c r="C18" s="39">
        <v>100</v>
      </c>
      <c r="D18" s="39">
        <v>0</v>
      </c>
      <c r="E18" s="40">
        <v>0</v>
      </c>
    </row>
    <row r="19" spans="1:5" x14ac:dyDescent="0.25">
      <c r="A19" s="44" t="s">
        <v>48</v>
      </c>
      <c r="B19" s="39">
        <v>900</v>
      </c>
      <c r="C19" s="39">
        <v>900</v>
      </c>
      <c r="D19" s="39">
        <v>185</v>
      </c>
      <c r="E19" s="40">
        <v>20.555555555555554</v>
      </c>
    </row>
    <row r="20" spans="1:5" x14ac:dyDescent="0.25">
      <c r="A20" s="44" t="s">
        <v>49</v>
      </c>
      <c r="B20" s="39">
        <v>570</v>
      </c>
      <c r="C20" s="39">
        <v>570</v>
      </c>
      <c r="D20" s="39">
        <v>0</v>
      </c>
      <c r="E20" s="40">
        <v>0</v>
      </c>
    </row>
    <row r="21" spans="1:5" x14ac:dyDescent="0.25">
      <c r="A21" s="44" t="s">
        <v>50</v>
      </c>
      <c r="B21" s="39">
        <v>1200</v>
      </c>
      <c r="C21" s="39">
        <v>1200</v>
      </c>
      <c r="D21" s="39">
        <v>329</v>
      </c>
      <c r="E21" s="40">
        <v>27.416666666666668</v>
      </c>
    </row>
    <row r="22" spans="1:5" x14ac:dyDescent="0.25">
      <c r="A22" s="44" t="s">
        <v>51</v>
      </c>
      <c r="B22" s="39">
        <v>100</v>
      </c>
      <c r="C22" s="39">
        <v>100</v>
      </c>
      <c r="D22" s="39">
        <v>0</v>
      </c>
      <c r="E22" s="40">
        <v>0</v>
      </c>
    </row>
    <row r="23" spans="1:5" x14ac:dyDescent="0.25">
      <c r="A23" s="44" t="s">
        <v>52</v>
      </c>
      <c r="B23" s="39">
        <v>12005</v>
      </c>
      <c r="C23" s="39">
        <v>12005</v>
      </c>
      <c r="D23" s="39">
        <v>2795</v>
      </c>
      <c r="E23" s="40">
        <v>23.281965847563516</v>
      </c>
    </row>
    <row r="24" spans="1:5" x14ac:dyDescent="0.25">
      <c r="A24" s="44" t="s">
        <v>53</v>
      </c>
      <c r="B24" s="39">
        <v>1205</v>
      </c>
      <c r="C24" s="39">
        <v>1205</v>
      </c>
      <c r="D24" s="39">
        <v>3384</v>
      </c>
      <c r="E24" s="40">
        <v>280.82987551867217</v>
      </c>
    </row>
    <row r="25" spans="1:5" x14ac:dyDescent="0.25">
      <c r="A25" s="44" t="s">
        <v>54</v>
      </c>
      <c r="B25" s="39">
        <v>2300</v>
      </c>
      <c r="C25" s="39">
        <v>2300</v>
      </c>
      <c r="D25" s="39">
        <v>0</v>
      </c>
      <c r="E25" s="40">
        <v>0</v>
      </c>
    </row>
    <row r="26" spans="1:5" x14ac:dyDescent="0.25">
      <c r="A26" s="44" t="s">
        <v>55</v>
      </c>
      <c r="B26" s="39">
        <v>3000</v>
      </c>
      <c r="C26" s="39">
        <v>3000</v>
      </c>
      <c r="D26" s="39">
        <v>793</v>
      </c>
      <c r="E26" s="40">
        <v>26.43333333333333</v>
      </c>
    </row>
    <row r="27" spans="1:5" x14ac:dyDescent="0.25">
      <c r="A27" s="44" t="s">
        <v>56</v>
      </c>
      <c r="B27" s="39">
        <v>18960</v>
      </c>
      <c r="C27" s="39">
        <v>18960</v>
      </c>
      <c r="D27" s="39">
        <v>9593</v>
      </c>
      <c r="E27" s="40">
        <v>50.595991561181428</v>
      </c>
    </row>
    <row r="28" spans="1:5" x14ac:dyDescent="0.25">
      <c r="A28" s="44" t="s">
        <v>57</v>
      </c>
      <c r="B28" s="39">
        <v>11590</v>
      </c>
      <c r="C28" s="39">
        <v>11590</v>
      </c>
      <c r="D28" s="39">
        <v>6837</v>
      </c>
      <c r="E28" s="40">
        <v>58.990509059534077</v>
      </c>
    </row>
    <row r="29" spans="1:5" x14ac:dyDescent="0.25">
      <c r="A29" s="44" t="s">
        <v>58</v>
      </c>
      <c r="B29" s="39">
        <v>1000</v>
      </c>
      <c r="C29" s="39">
        <v>1000</v>
      </c>
      <c r="D29" s="39">
        <v>0</v>
      </c>
      <c r="E29" s="40">
        <v>0</v>
      </c>
    </row>
    <row r="30" spans="1:5" x14ac:dyDescent="0.25">
      <c r="A30" s="44" t="s">
        <v>59</v>
      </c>
      <c r="B30" s="39">
        <v>9000</v>
      </c>
      <c r="C30" s="39">
        <v>9000</v>
      </c>
      <c r="D30" s="39">
        <v>2819</v>
      </c>
      <c r="E30" s="40">
        <v>31.322222222222223</v>
      </c>
    </row>
    <row r="31" spans="1:5" x14ac:dyDescent="0.25">
      <c r="A31" s="44" t="s">
        <v>60</v>
      </c>
      <c r="B31" s="39">
        <v>270</v>
      </c>
      <c r="C31" s="39">
        <v>270</v>
      </c>
      <c r="D31" s="39">
        <v>299</v>
      </c>
      <c r="E31" s="40">
        <v>110.74074074074073</v>
      </c>
    </row>
    <row r="32" spans="1:5" x14ac:dyDescent="0.25">
      <c r="A32" s="44" t="s">
        <v>61</v>
      </c>
      <c r="B32" s="39">
        <v>500</v>
      </c>
      <c r="C32" s="39">
        <v>500</v>
      </c>
      <c r="D32" s="39">
        <v>0</v>
      </c>
      <c r="E32" s="40">
        <v>0</v>
      </c>
    </row>
    <row r="33" spans="1:5" x14ac:dyDescent="0.25">
      <c r="A33" s="44" t="s">
        <v>62</v>
      </c>
      <c r="B33" s="39">
        <v>4500</v>
      </c>
      <c r="C33" s="39">
        <v>4500</v>
      </c>
      <c r="D33" s="39">
        <v>2439</v>
      </c>
      <c r="E33" s="40">
        <v>54.2</v>
      </c>
    </row>
    <row r="34" spans="1:5" x14ac:dyDescent="0.25">
      <c r="A34" s="44" t="s">
        <v>63</v>
      </c>
      <c r="B34" s="39">
        <v>450</v>
      </c>
      <c r="C34" s="39">
        <v>450</v>
      </c>
      <c r="D34" s="39">
        <v>689</v>
      </c>
      <c r="E34" s="40">
        <v>153.11111111111111</v>
      </c>
    </row>
    <row r="35" spans="1:5" x14ac:dyDescent="0.25">
      <c r="A35" s="44" t="s">
        <v>64</v>
      </c>
      <c r="B35" s="39">
        <v>3000</v>
      </c>
      <c r="C35" s="39">
        <v>3000</v>
      </c>
      <c r="D35" s="39">
        <v>778</v>
      </c>
      <c r="E35" s="40">
        <v>25.933333333333337</v>
      </c>
    </row>
    <row r="36" spans="1:5" x14ac:dyDescent="0.25">
      <c r="A36" s="44" t="s">
        <v>65</v>
      </c>
      <c r="B36" s="39">
        <v>120</v>
      </c>
      <c r="C36" s="39">
        <v>120</v>
      </c>
      <c r="D36" s="39">
        <v>53</v>
      </c>
      <c r="E36" s="40">
        <v>44.166666666666664</v>
      </c>
    </row>
    <row r="37" spans="1:5" x14ac:dyDescent="0.25">
      <c r="A37" s="44" t="s">
        <v>66</v>
      </c>
      <c r="B37" s="39">
        <v>4300</v>
      </c>
      <c r="C37" s="39">
        <v>4300</v>
      </c>
      <c r="D37" s="39">
        <v>3541</v>
      </c>
      <c r="E37" s="40">
        <v>82.348837209302332</v>
      </c>
    </row>
    <row r="38" spans="1:5" x14ac:dyDescent="0.25">
      <c r="A38" s="44" t="s">
        <v>67</v>
      </c>
      <c r="B38" s="39">
        <v>2160</v>
      </c>
      <c r="C38" s="39">
        <v>2160</v>
      </c>
      <c r="D38" s="39">
        <v>15140</v>
      </c>
      <c r="E38" s="40">
        <v>700.92592592592598</v>
      </c>
    </row>
    <row r="39" spans="1:5" x14ac:dyDescent="0.25">
      <c r="A39" s="44" t="s">
        <v>68</v>
      </c>
      <c r="B39" s="39">
        <v>600</v>
      </c>
      <c r="C39" s="39">
        <v>600</v>
      </c>
      <c r="D39" s="39">
        <v>399</v>
      </c>
      <c r="E39" s="40">
        <v>66.5</v>
      </c>
    </row>
    <row r="40" spans="1:5" x14ac:dyDescent="0.25">
      <c r="A40" s="43">
        <v>34</v>
      </c>
      <c r="B40" s="39">
        <v>35</v>
      </c>
      <c r="C40" s="39">
        <v>35</v>
      </c>
      <c r="D40" s="39">
        <v>31</v>
      </c>
      <c r="E40" s="40">
        <v>88.571428571428569</v>
      </c>
    </row>
    <row r="41" spans="1:5" x14ac:dyDescent="0.25">
      <c r="A41" s="44" t="s">
        <v>69</v>
      </c>
      <c r="B41" s="39">
        <v>20</v>
      </c>
      <c r="C41" s="39">
        <v>20</v>
      </c>
      <c r="D41" s="39">
        <v>0</v>
      </c>
      <c r="E41" s="40">
        <v>0</v>
      </c>
    </row>
    <row r="42" spans="1:5" x14ac:dyDescent="0.25">
      <c r="A42" s="44" t="s">
        <v>70</v>
      </c>
      <c r="B42" s="39">
        <v>15</v>
      </c>
      <c r="C42" s="39">
        <v>15</v>
      </c>
      <c r="D42" s="39">
        <v>31</v>
      </c>
      <c r="E42" s="40">
        <v>206.66666666666669</v>
      </c>
    </row>
    <row r="43" spans="1:5" x14ac:dyDescent="0.25">
      <c r="A43" s="43">
        <v>42</v>
      </c>
      <c r="B43" s="39">
        <v>7600</v>
      </c>
      <c r="C43" s="39">
        <v>7600</v>
      </c>
      <c r="D43" s="39">
        <v>3519</v>
      </c>
      <c r="E43" s="40">
        <v>46.30263157894737</v>
      </c>
    </row>
    <row r="44" spans="1:5" x14ac:dyDescent="0.25">
      <c r="A44" s="44" t="s">
        <v>71</v>
      </c>
      <c r="B44" s="39">
        <v>0</v>
      </c>
      <c r="C44" s="39">
        <v>0</v>
      </c>
      <c r="D44" s="39">
        <v>0</v>
      </c>
      <c r="E44" s="40">
        <v>0</v>
      </c>
    </row>
    <row r="45" spans="1:5" x14ac:dyDescent="0.25">
      <c r="A45" s="44" t="s">
        <v>72</v>
      </c>
      <c r="B45" s="39">
        <v>1000</v>
      </c>
      <c r="C45" s="39">
        <v>1000</v>
      </c>
      <c r="D45" s="39">
        <v>0</v>
      </c>
      <c r="E45" s="40">
        <v>0</v>
      </c>
    </row>
    <row r="46" spans="1:5" x14ac:dyDescent="0.25">
      <c r="A46" s="44" t="s">
        <v>73</v>
      </c>
      <c r="B46" s="39">
        <v>6600</v>
      </c>
      <c r="C46" s="39">
        <v>6600</v>
      </c>
      <c r="D46" s="39">
        <v>3519</v>
      </c>
      <c r="E46" s="40">
        <v>53.31818181818182</v>
      </c>
    </row>
    <row r="47" spans="1:5" x14ac:dyDescent="0.25">
      <c r="A47" s="42" t="s">
        <v>75</v>
      </c>
      <c r="B47" s="39">
        <v>900</v>
      </c>
      <c r="C47" s="39">
        <v>900</v>
      </c>
      <c r="D47" s="39">
        <v>0</v>
      </c>
      <c r="E47" s="40">
        <v>0</v>
      </c>
    </row>
    <row r="48" spans="1:5" x14ac:dyDescent="0.25">
      <c r="A48" s="43">
        <v>32</v>
      </c>
      <c r="B48" s="39">
        <v>700</v>
      </c>
      <c r="C48" s="39">
        <v>700</v>
      </c>
      <c r="D48" s="39">
        <v>0</v>
      </c>
      <c r="E48" s="40">
        <v>0</v>
      </c>
    </row>
    <row r="49" spans="1:5" x14ac:dyDescent="0.25">
      <c r="A49" s="44" t="s">
        <v>46</v>
      </c>
      <c r="B49" s="39">
        <v>200</v>
      </c>
      <c r="C49" s="39">
        <v>200</v>
      </c>
      <c r="D49" s="39">
        <v>0</v>
      </c>
      <c r="E49" s="40">
        <v>0</v>
      </c>
    </row>
    <row r="50" spans="1:5" x14ac:dyDescent="0.25">
      <c r="A50" s="44" t="s">
        <v>47</v>
      </c>
      <c r="B50" s="39">
        <v>100</v>
      </c>
      <c r="C50" s="39">
        <v>100</v>
      </c>
      <c r="D50" s="39">
        <v>0</v>
      </c>
      <c r="E50" s="40">
        <v>0</v>
      </c>
    </row>
    <row r="51" spans="1:5" x14ac:dyDescent="0.25">
      <c r="A51" s="44" t="s">
        <v>51</v>
      </c>
      <c r="B51" s="39">
        <v>0</v>
      </c>
      <c r="C51" s="39">
        <v>0</v>
      </c>
      <c r="D51" s="39">
        <v>0</v>
      </c>
      <c r="E51" s="40">
        <v>0</v>
      </c>
    </row>
    <row r="52" spans="1:5" x14ac:dyDescent="0.25">
      <c r="A52" s="44" t="s">
        <v>53</v>
      </c>
      <c r="B52" s="39">
        <v>200</v>
      </c>
      <c r="C52" s="39">
        <v>200</v>
      </c>
      <c r="D52" s="39">
        <v>0</v>
      </c>
      <c r="E52" s="40">
        <v>0</v>
      </c>
    </row>
    <row r="53" spans="1:5" x14ac:dyDescent="0.25">
      <c r="A53" s="44" t="s">
        <v>57</v>
      </c>
      <c r="B53" s="39">
        <v>0</v>
      </c>
      <c r="C53" s="39">
        <v>0</v>
      </c>
      <c r="D53" s="39">
        <v>0</v>
      </c>
      <c r="E53" s="40">
        <v>0</v>
      </c>
    </row>
    <row r="54" spans="1:5" x14ac:dyDescent="0.25">
      <c r="A54" s="44" t="s">
        <v>60</v>
      </c>
      <c r="B54" s="39">
        <v>100</v>
      </c>
      <c r="C54" s="39">
        <v>100</v>
      </c>
      <c r="D54" s="39">
        <v>0</v>
      </c>
      <c r="E54" s="40">
        <v>0</v>
      </c>
    </row>
    <row r="55" spans="1:5" x14ac:dyDescent="0.25">
      <c r="A55" s="44" t="s">
        <v>64</v>
      </c>
      <c r="B55" s="39">
        <v>100</v>
      </c>
      <c r="C55" s="39">
        <v>100</v>
      </c>
      <c r="D55" s="39">
        <v>0</v>
      </c>
      <c r="E55" s="40">
        <v>0</v>
      </c>
    </row>
    <row r="56" spans="1:5" x14ac:dyDescent="0.25">
      <c r="A56" s="43">
        <v>42</v>
      </c>
      <c r="B56" s="39">
        <v>200</v>
      </c>
      <c r="C56" s="39">
        <v>200</v>
      </c>
      <c r="D56" s="39">
        <v>0</v>
      </c>
      <c r="E56" s="40">
        <v>0</v>
      </c>
    </row>
    <row r="57" spans="1:5" x14ac:dyDescent="0.25">
      <c r="A57" s="44" t="s">
        <v>71</v>
      </c>
      <c r="B57" s="39">
        <v>100</v>
      </c>
      <c r="C57" s="39">
        <v>100</v>
      </c>
      <c r="D57" s="39">
        <v>0</v>
      </c>
      <c r="E57" s="40">
        <v>0</v>
      </c>
    </row>
    <row r="58" spans="1:5" x14ac:dyDescent="0.25">
      <c r="A58" s="44" t="s">
        <v>73</v>
      </c>
      <c r="B58" s="39">
        <v>100</v>
      </c>
      <c r="C58" s="39">
        <v>100</v>
      </c>
      <c r="D58" s="39">
        <v>0</v>
      </c>
      <c r="E58" s="40">
        <v>0</v>
      </c>
    </row>
    <row r="59" spans="1:5" x14ac:dyDescent="0.25">
      <c r="A59" s="42" t="s">
        <v>76</v>
      </c>
      <c r="B59" s="39">
        <v>1414667</v>
      </c>
      <c r="C59" s="39">
        <v>1414667</v>
      </c>
      <c r="D59" s="39">
        <v>612634</v>
      </c>
      <c r="E59" s="40">
        <v>43.305880465155404</v>
      </c>
    </row>
    <row r="60" spans="1:5" x14ac:dyDescent="0.25">
      <c r="A60" s="43">
        <v>32</v>
      </c>
      <c r="B60" s="39">
        <v>1414667</v>
      </c>
      <c r="C60" s="39">
        <v>1414667</v>
      </c>
      <c r="D60" s="39">
        <v>612634</v>
      </c>
      <c r="E60" s="40">
        <v>43.305880465155404</v>
      </c>
    </row>
    <row r="61" spans="1:5" x14ac:dyDescent="0.25">
      <c r="A61" s="44" t="s">
        <v>66</v>
      </c>
      <c r="B61" s="39">
        <v>1414667</v>
      </c>
      <c r="C61" s="39">
        <v>1414667</v>
      </c>
      <c r="D61" s="39">
        <v>612634</v>
      </c>
      <c r="E61" s="40">
        <v>43.305880465155404</v>
      </c>
    </row>
    <row r="62" spans="1:5" x14ac:dyDescent="0.25">
      <c r="A62" s="43">
        <v>34</v>
      </c>
      <c r="B62" s="39">
        <v>0</v>
      </c>
      <c r="C62" s="39">
        <v>0</v>
      </c>
      <c r="D62" s="39">
        <v>0</v>
      </c>
      <c r="E62" s="40">
        <v>0</v>
      </c>
    </row>
    <row r="63" spans="1:5" x14ac:dyDescent="0.25">
      <c r="A63" s="44" t="s">
        <v>69</v>
      </c>
      <c r="B63" s="39">
        <v>0</v>
      </c>
      <c r="C63" s="39">
        <v>0</v>
      </c>
      <c r="D63" s="39">
        <v>0</v>
      </c>
      <c r="E63" s="40">
        <v>0</v>
      </c>
    </row>
    <row r="64" spans="1:5" x14ac:dyDescent="0.25">
      <c r="A64" s="42" t="s">
        <v>77</v>
      </c>
      <c r="B64" s="39">
        <v>15558</v>
      </c>
      <c r="C64" s="39">
        <v>15558</v>
      </c>
      <c r="D64" s="39">
        <v>1746</v>
      </c>
      <c r="E64" s="40">
        <v>11.222522175086771</v>
      </c>
    </row>
    <row r="65" spans="1:5" x14ac:dyDescent="0.25">
      <c r="A65" s="43">
        <v>31</v>
      </c>
      <c r="B65" s="39">
        <v>0</v>
      </c>
      <c r="C65" s="39">
        <v>0</v>
      </c>
      <c r="D65" s="39">
        <v>0</v>
      </c>
      <c r="E65" s="40">
        <v>0</v>
      </c>
    </row>
    <row r="66" spans="1:5" x14ac:dyDescent="0.25">
      <c r="A66" s="44" t="s">
        <v>38</v>
      </c>
      <c r="B66" s="39">
        <v>0</v>
      </c>
      <c r="C66" s="39">
        <v>0</v>
      </c>
      <c r="D66" s="39">
        <v>0</v>
      </c>
      <c r="E66" s="40">
        <v>0</v>
      </c>
    </row>
    <row r="67" spans="1:5" x14ac:dyDescent="0.25">
      <c r="A67" s="43">
        <v>32</v>
      </c>
      <c r="B67" s="39">
        <v>15558</v>
      </c>
      <c r="C67" s="39">
        <v>15558</v>
      </c>
      <c r="D67" s="39">
        <v>1746</v>
      </c>
      <c r="E67" s="40">
        <v>11.222522175086771</v>
      </c>
    </row>
    <row r="68" spans="1:5" x14ac:dyDescent="0.25">
      <c r="A68" s="44" t="s">
        <v>42</v>
      </c>
      <c r="B68" s="39">
        <v>13000</v>
      </c>
      <c r="C68" s="39">
        <v>13000</v>
      </c>
      <c r="D68" s="39">
        <v>1746</v>
      </c>
      <c r="E68" s="40">
        <v>13.430769230769229</v>
      </c>
    </row>
    <row r="69" spans="1:5" x14ac:dyDescent="0.25">
      <c r="A69" s="44" t="s">
        <v>54</v>
      </c>
      <c r="B69" s="39">
        <v>664</v>
      </c>
      <c r="C69" s="39">
        <v>664</v>
      </c>
      <c r="D69" s="39">
        <v>0</v>
      </c>
      <c r="E69" s="40">
        <v>0</v>
      </c>
    </row>
    <row r="70" spans="1:5" x14ac:dyDescent="0.25">
      <c r="A70" s="44" t="s">
        <v>56</v>
      </c>
      <c r="B70" s="39">
        <v>0</v>
      </c>
      <c r="C70" s="39">
        <v>0</v>
      </c>
      <c r="D70" s="39">
        <v>0</v>
      </c>
      <c r="E70" s="40">
        <v>0</v>
      </c>
    </row>
    <row r="71" spans="1:5" x14ac:dyDescent="0.25">
      <c r="A71" s="44" t="s">
        <v>58</v>
      </c>
      <c r="B71" s="39">
        <v>664</v>
      </c>
      <c r="C71" s="39">
        <v>664</v>
      </c>
      <c r="D71" s="39">
        <v>0</v>
      </c>
      <c r="E71" s="40">
        <v>0</v>
      </c>
    </row>
    <row r="72" spans="1:5" x14ac:dyDescent="0.25">
      <c r="A72" s="44" t="s">
        <v>60</v>
      </c>
      <c r="B72" s="39">
        <v>664</v>
      </c>
      <c r="C72" s="39">
        <v>664</v>
      </c>
      <c r="D72" s="39">
        <v>0</v>
      </c>
      <c r="E72" s="40">
        <v>0</v>
      </c>
    </row>
    <row r="73" spans="1:5" x14ac:dyDescent="0.25">
      <c r="A73" s="44" t="s">
        <v>61</v>
      </c>
      <c r="B73" s="39">
        <v>500</v>
      </c>
      <c r="C73" s="39">
        <v>500</v>
      </c>
      <c r="D73" s="39">
        <v>0</v>
      </c>
      <c r="E73" s="40">
        <v>0</v>
      </c>
    </row>
    <row r="74" spans="1:5" x14ac:dyDescent="0.25">
      <c r="A74" s="44" t="s">
        <v>64</v>
      </c>
      <c r="B74" s="39">
        <v>66</v>
      </c>
      <c r="C74" s="39">
        <v>66</v>
      </c>
      <c r="D74" s="39">
        <v>0</v>
      </c>
      <c r="E74" s="40">
        <v>0</v>
      </c>
    </row>
    <row r="75" spans="1:5" x14ac:dyDescent="0.25">
      <c r="A75" s="42" t="s">
        <v>78</v>
      </c>
      <c r="B75" s="39">
        <v>17459</v>
      </c>
      <c r="C75" s="39">
        <v>17459</v>
      </c>
      <c r="D75" s="39">
        <v>7254</v>
      </c>
      <c r="E75" s="40">
        <v>41.548771407297096</v>
      </c>
    </row>
    <row r="76" spans="1:5" x14ac:dyDescent="0.25">
      <c r="A76" s="43">
        <v>32</v>
      </c>
      <c r="B76" s="39">
        <v>17459</v>
      </c>
      <c r="C76" s="39">
        <v>17459</v>
      </c>
      <c r="D76" s="39">
        <v>7254</v>
      </c>
      <c r="E76" s="40">
        <v>41.548771407297096</v>
      </c>
    </row>
    <row r="77" spans="1:5" x14ac:dyDescent="0.25">
      <c r="A77" s="44" t="s">
        <v>42</v>
      </c>
      <c r="B77" s="39">
        <v>15000</v>
      </c>
      <c r="C77" s="39">
        <v>15000</v>
      </c>
      <c r="D77" s="39">
        <v>7254</v>
      </c>
      <c r="E77" s="40">
        <v>48.36</v>
      </c>
    </row>
    <row r="78" spans="1:5" x14ac:dyDescent="0.25">
      <c r="A78" s="44" t="s">
        <v>44</v>
      </c>
      <c r="B78" s="39">
        <v>664</v>
      </c>
      <c r="C78" s="39">
        <v>664</v>
      </c>
      <c r="D78" s="39">
        <v>0</v>
      </c>
      <c r="E78" s="40">
        <v>0</v>
      </c>
    </row>
    <row r="79" spans="1:5" x14ac:dyDescent="0.25">
      <c r="A79" s="44" t="s">
        <v>54</v>
      </c>
      <c r="B79" s="39">
        <v>133</v>
      </c>
      <c r="C79" s="39">
        <v>133</v>
      </c>
      <c r="D79" s="39">
        <v>0</v>
      </c>
      <c r="E79" s="40">
        <v>0</v>
      </c>
    </row>
    <row r="80" spans="1:5" x14ac:dyDescent="0.25">
      <c r="A80" s="44" t="s">
        <v>56</v>
      </c>
      <c r="B80" s="39">
        <v>100</v>
      </c>
      <c r="C80" s="39">
        <v>100</v>
      </c>
      <c r="D80" s="39">
        <v>0</v>
      </c>
      <c r="E80" s="40">
        <v>0</v>
      </c>
    </row>
    <row r="81" spans="1:5" x14ac:dyDescent="0.25">
      <c r="A81" s="44" t="s">
        <v>58</v>
      </c>
      <c r="B81" s="39">
        <v>133</v>
      </c>
      <c r="C81" s="39">
        <v>133</v>
      </c>
      <c r="D81" s="39">
        <v>0</v>
      </c>
      <c r="E81" s="40">
        <v>0</v>
      </c>
    </row>
    <row r="82" spans="1:5" x14ac:dyDescent="0.25">
      <c r="A82" s="44" t="s">
        <v>61</v>
      </c>
      <c r="B82" s="39">
        <v>929</v>
      </c>
      <c r="C82" s="39">
        <v>929</v>
      </c>
      <c r="D82" s="39">
        <v>0</v>
      </c>
      <c r="E82" s="40">
        <v>0</v>
      </c>
    </row>
    <row r="83" spans="1:5" x14ac:dyDescent="0.25">
      <c r="A83" s="44" t="s">
        <v>64</v>
      </c>
      <c r="B83" s="39">
        <v>500</v>
      </c>
      <c r="C83" s="39">
        <v>500</v>
      </c>
      <c r="D83" s="39">
        <v>0</v>
      </c>
      <c r="E83" s="40">
        <v>0</v>
      </c>
    </row>
    <row r="84" spans="1:5" x14ac:dyDescent="0.25">
      <c r="A84" s="41" t="s">
        <v>86</v>
      </c>
      <c r="B84" s="39">
        <v>1373738</v>
      </c>
      <c r="C84" s="39">
        <v>1373738</v>
      </c>
      <c r="D84" s="39">
        <v>131965</v>
      </c>
      <c r="E84" s="40">
        <v>9.6062713559645285</v>
      </c>
    </row>
    <row r="85" spans="1:5" x14ac:dyDescent="0.25">
      <c r="A85" s="42" t="s">
        <v>76</v>
      </c>
      <c r="B85" s="39">
        <v>1373738</v>
      </c>
      <c r="C85" s="39">
        <v>1373738</v>
      </c>
      <c r="D85" s="39">
        <v>131965</v>
      </c>
      <c r="E85" s="40">
        <v>9.6062713559645285</v>
      </c>
    </row>
    <row r="86" spans="1:5" x14ac:dyDescent="0.25">
      <c r="A86" s="43">
        <v>32</v>
      </c>
      <c r="B86" s="39">
        <v>1323618</v>
      </c>
      <c r="C86" s="39">
        <v>1323618</v>
      </c>
      <c r="D86" s="39">
        <v>131957</v>
      </c>
      <c r="E86" s="40">
        <v>9.9694171581226598</v>
      </c>
    </row>
    <row r="87" spans="1:5" x14ac:dyDescent="0.25">
      <c r="A87" s="44" t="s">
        <v>42</v>
      </c>
      <c r="B87" s="39">
        <v>24332</v>
      </c>
      <c r="C87" s="39">
        <v>24332</v>
      </c>
      <c r="D87" s="39">
        <v>3474</v>
      </c>
      <c r="E87" s="40">
        <v>14.277494657241494</v>
      </c>
    </row>
    <row r="88" spans="1:5" x14ac:dyDescent="0.25">
      <c r="A88" s="44" t="s">
        <v>44</v>
      </c>
      <c r="B88" s="39">
        <v>21750</v>
      </c>
      <c r="C88" s="39">
        <v>21750</v>
      </c>
      <c r="D88" s="39">
        <v>1808</v>
      </c>
      <c r="E88" s="40">
        <v>8.312643678160919</v>
      </c>
    </row>
    <row r="89" spans="1:5" x14ac:dyDescent="0.25">
      <c r="A89" s="44" t="s">
        <v>46</v>
      </c>
      <c r="B89" s="39">
        <v>18675</v>
      </c>
      <c r="C89" s="39">
        <v>18675</v>
      </c>
      <c r="D89" s="39">
        <v>50</v>
      </c>
      <c r="E89" s="40">
        <v>0.2677376171352075</v>
      </c>
    </row>
    <row r="90" spans="1:5" x14ac:dyDescent="0.25">
      <c r="A90" s="44" t="s">
        <v>52</v>
      </c>
      <c r="B90" s="39">
        <v>107600</v>
      </c>
      <c r="C90" s="39">
        <v>107600</v>
      </c>
      <c r="D90" s="39">
        <v>40646</v>
      </c>
      <c r="E90" s="40">
        <v>37.77509293680297</v>
      </c>
    </row>
    <row r="91" spans="1:5" x14ac:dyDescent="0.25">
      <c r="A91" s="44" t="s">
        <v>53</v>
      </c>
      <c r="B91" s="39">
        <v>3000</v>
      </c>
      <c r="C91" s="39">
        <v>3000</v>
      </c>
      <c r="D91" s="39">
        <v>0</v>
      </c>
      <c r="E91" s="40">
        <v>0</v>
      </c>
    </row>
    <row r="92" spans="1:5" x14ac:dyDescent="0.25">
      <c r="A92" s="44" t="s">
        <v>54</v>
      </c>
      <c r="B92" s="39">
        <v>32925</v>
      </c>
      <c r="C92" s="39">
        <v>32925</v>
      </c>
      <c r="D92" s="39">
        <v>11545</v>
      </c>
      <c r="E92" s="40">
        <v>35.064540622627185</v>
      </c>
    </row>
    <row r="93" spans="1:5" x14ac:dyDescent="0.25">
      <c r="A93" s="44" t="s">
        <v>56</v>
      </c>
      <c r="B93" s="39">
        <v>147177</v>
      </c>
      <c r="C93" s="39">
        <v>147177</v>
      </c>
      <c r="D93" s="39">
        <v>10152</v>
      </c>
      <c r="E93" s="40">
        <v>6.8978169143276462</v>
      </c>
    </row>
    <row r="94" spans="1:5" x14ac:dyDescent="0.25">
      <c r="A94" s="44" t="s">
        <v>58</v>
      </c>
      <c r="B94" s="39">
        <v>28400</v>
      </c>
      <c r="C94" s="39">
        <v>28400</v>
      </c>
      <c r="D94" s="39">
        <v>11062</v>
      </c>
      <c r="E94" s="40">
        <v>38.950704225352112</v>
      </c>
    </row>
    <row r="95" spans="1:5" x14ac:dyDescent="0.25">
      <c r="A95" s="44" t="s">
        <v>59</v>
      </c>
      <c r="B95" s="39">
        <v>911100</v>
      </c>
      <c r="C95" s="39">
        <v>911100</v>
      </c>
      <c r="D95" s="39">
        <v>46253</v>
      </c>
      <c r="E95" s="40">
        <v>5.0766106903742729</v>
      </c>
    </row>
    <row r="96" spans="1:5" x14ac:dyDescent="0.25">
      <c r="A96" s="44" t="s">
        <v>60</v>
      </c>
      <c r="B96" s="39">
        <v>23159</v>
      </c>
      <c r="C96" s="39">
        <v>23159</v>
      </c>
      <c r="D96" s="39">
        <v>3339</v>
      </c>
      <c r="E96" s="40">
        <v>14.417720972408135</v>
      </c>
    </row>
    <row r="97" spans="1:5" x14ac:dyDescent="0.25">
      <c r="A97" s="44" t="s">
        <v>61</v>
      </c>
      <c r="B97" s="39">
        <v>500</v>
      </c>
      <c r="C97" s="39">
        <v>500</v>
      </c>
      <c r="D97" s="39">
        <v>672</v>
      </c>
      <c r="E97" s="40">
        <v>134.4</v>
      </c>
    </row>
    <row r="98" spans="1:5" x14ac:dyDescent="0.25">
      <c r="A98" s="44" t="s">
        <v>64</v>
      </c>
      <c r="B98" s="39">
        <v>5000</v>
      </c>
      <c r="C98" s="39">
        <v>5000</v>
      </c>
      <c r="D98" s="39">
        <v>2956</v>
      </c>
      <c r="E98" s="40">
        <v>59.12</v>
      </c>
    </row>
    <row r="99" spans="1:5" x14ac:dyDescent="0.25">
      <c r="A99" s="43">
        <v>34</v>
      </c>
      <c r="B99" s="39">
        <v>20</v>
      </c>
      <c r="C99" s="39">
        <v>20</v>
      </c>
      <c r="D99" s="39">
        <v>8</v>
      </c>
      <c r="E99" s="40">
        <v>40</v>
      </c>
    </row>
    <row r="100" spans="1:5" x14ac:dyDescent="0.25">
      <c r="A100" s="44" t="s">
        <v>69</v>
      </c>
      <c r="B100" s="39">
        <v>20</v>
      </c>
      <c r="C100" s="39">
        <v>20</v>
      </c>
      <c r="D100" s="39">
        <v>8</v>
      </c>
      <c r="E100" s="40">
        <v>40</v>
      </c>
    </row>
    <row r="101" spans="1:5" x14ac:dyDescent="0.25">
      <c r="A101" s="43">
        <v>42</v>
      </c>
      <c r="B101" s="39">
        <v>50100</v>
      </c>
      <c r="C101" s="39">
        <v>50100</v>
      </c>
      <c r="D101" s="39">
        <v>0</v>
      </c>
      <c r="E101" s="40">
        <v>0</v>
      </c>
    </row>
    <row r="102" spans="1:5" x14ac:dyDescent="0.25">
      <c r="A102" s="44" t="s">
        <v>71</v>
      </c>
      <c r="B102" s="39">
        <v>44000</v>
      </c>
      <c r="C102" s="39">
        <v>44000</v>
      </c>
      <c r="D102" s="39">
        <v>0</v>
      </c>
      <c r="E102" s="40">
        <v>0</v>
      </c>
    </row>
    <row r="103" spans="1:5" x14ac:dyDescent="0.25">
      <c r="A103" s="44" t="s">
        <v>72</v>
      </c>
      <c r="B103" s="39">
        <v>1000</v>
      </c>
      <c r="C103" s="39">
        <v>1000</v>
      </c>
      <c r="D103" s="39">
        <v>0</v>
      </c>
      <c r="E103" s="40">
        <v>0</v>
      </c>
    </row>
    <row r="104" spans="1:5" x14ac:dyDescent="0.25">
      <c r="A104" s="44" t="s">
        <v>73</v>
      </c>
      <c r="B104" s="39">
        <v>100</v>
      </c>
      <c r="C104" s="39">
        <v>100</v>
      </c>
      <c r="D104" s="39">
        <v>0</v>
      </c>
      <c r="E104" s="40">
        <v>0</v>
      </c>
    </row>
    <row r="105" spans="1:5" x14ac:dyDescent="0.25">
      <c r="A105" s="44" t="s">
        <v>87</v>
      </c>
      <c r="B105" s="39">
        <v>5000</v>
      </c>
      <c r="C105" s="39">
        <v>5000</v>
      </c>
      <c r="D105" s="39">
        <v>0</v>
      </c>
      <c r="E105" s="40">
        <v>0</v>
      </c>
    </row>
    <row r="106" spans="1:5" x14ac:dyDescent="0.25">
      <c r="A106" s="38" t="s">
        <v>81</v>
      </c>
      <c r="B106" s="39">
        <v>5996655</v>
      </c>
      <c r="C106" s="39">
        <v>5996655</v>
      </c>
      <c r="D106" s="39">
        <v>2363739</v>
      </c>
      <c r="E106" s="40">
        <v>39.417625326119307</v>
      </c>
    </row>
  </sheetData>
  <pageMargins left="0.7" right="0.7" top="0.75" bottom="0.75" header="0.3" footer="0.3"/>
  <pageSetup paperSize="8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1.OPĆI - Sažetak</vt:lpstr>
      <vt:lpstr>2.OPĆI-rn.prih.rash-ekon.klas.</vt:lpstr>
      <vt:lpstr>3.OPĆI-rn.prih.rash-izvori fin.</vt:lpstr>
      <vt:lpstr>4.OPĆI-rashodi prema funkcijsk.</vt:lpstr>
      <vt:lpstr>5.POSEBNI-po organizac.klas.</vt:lpstr>
      <vt:lpstr>6.POSEBNI-po programskoj klas.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Zoran Vlatko-Bučić</cp:lastModifiedBy>
  <dcterms:created xsi:type="dcterms:W3CDTF">2024-07-19T06:36:26Z</dcterms:created>
  <dcterms:modified xsi:type="dcterms:W3CDTF">2025-07-29T11:34:56Z</dcterms:modified>
</cp:coreProperties>
</file>