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isk_D\FINANCIJE\2026\IZVRŠENJE FP 1-6 2026\"/>
    </mc:Choice>
  </mc:AlternateContent>
  <xr:revisionPtr revIDLastSave="0" documentId="13_ncr:1_{4B12BA63-CBA5-4388-91E2-1DCB32BE58B5}" xr6:coauthVersionLast="47" xr6:coauthVersionMax="47" xr10:uidLastSave="{00000000-0000-0000-0000-000000000000}"/>
  <bookViews>
    <workbookView xWindow="28680" yWindow="-120" windowWidth="29040" windowHeight="15720" xr2:uid="{2F0FFC71-93A7-4B4F-9B1C-D98378F16C8A}"/>
  </bookViews>
  <sheets>
    <sheet name="1.OPĆI - Sažetak" sheetId="7" r:id="rId1"/>
    <sheet name="2.OPĆI-rn.prih.rash-ekon.klas." sheetId="13" r:id="rId2"/>
    <sheet name="3.OPĆI-rn.prih.rash-izvori fin." sheetId="15" r:id="rId3"/>
    <sheet name="4.OPĆI-rashodi prema funkcijsk." sheetId="16" r:id="rId4"/>
    <sheet name="5.POSEBNI-po organizac.klas." sheetId="17" r:id="rId5"/>
    <sheet name="6.POSEBNI-po program.klas." sheetId="1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9" i="7" l="1"/>
  <c r="H19" i="7"/>
  <c r="E33" i="7"/>
  <c r="F33" i="7"/>
  <c r="E35" i="7" l="1"/>
  <c r="H18" i="7"/>
  <c r="G21" i="7"/>
  <c r="F21" i="7"/>
  <c r="F24" i="7" s="1"/>
  <c r="E21" i="7"/>
  <c r="E24" i="7" s="1"/>
  <c r="D21" i="7"/>
  <c r="D24" i="7" s="1"/>
  <c r="G18" i="7"/>
  <c r="G24" i="7" s="1"/>
  <c r="F18" i="7"/>
  <c r="E18" i="7"/>
  <c r="D18" i="7"/>
  <c r="G33" i="7"/>
  <c r="D33" i="7"/>
  <c r="D35" i="7" l="1"/>
  <c r="F35" i="7"/>
  <c r="H22" i="7"/>
  <c r="I22" i="7"/>
  <c r="I23" i="7"/>
  <c r="H23" i="7"/>
  <c r="G35" i="7" l="1"/>
  <c r="I18" i="7"/>
  <c r="I21" i="7"/>
  <c r="H21" i="7"/>
</calcChain>
</file>

<file path=xl/sharedStrings.xml><?xml version="1.0" encoding="utf-8"?>
<sst xmlns="http://schemas.openxmlformats.org/spreadsheetml/2006/main" count="217" uniqueCount="101">
  <si>
    <t>RKP-NAZIV PRORAČUNSKOG KORISNIKA</t>
  </si>
  <si>
    <t>6179 DRŽAVNI ZAVOD ZA INTELEKTUALNO VLASNIŠTVO</t>
  </si>
  <si>
    <t>MJESTO I DATUM</t>
  </si>
  <si>
    <t>OSOBA ZA KONTAKTIRANJE</t>
  </si>
  <si>
    <t>Tatjana Kostel Radošević</t>
  </si>
  <si>
    <t>TELEFON ZA KONTAKT</t>
  </si>
  <si>
    <t>01/6106 401</t>
  </si>
  <si>
    <t>E-MAIL ZA KONTAKT</t>
  </si>
  <si>
    <t>tkostel@dziv.hr</t>
  </si>
  <si>
    <t>IZVRŠENJE FINANCIJSKOG PLANA
ZA I-VI 2023.</t>
  </si>
  <si>
    <t>OPĆI DIO</t>
  </si>
  <si>
    <t>A) SAŽETAK RAČUNA PRIHODA I RASHODA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</si>
  <si>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</si>
  <si>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</si>
  <si>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</si>
  <si>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</si>
  <si>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</si>
  <si>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</si>
  <si>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: VIŠAK / MANJAK</t>
  </si>
  <si>
    <t>B) SAŽETAK RAČUNA FINANCIRANJA</t>
  </si>
  <si>
    <t>PRIMICI OD FINANCIJSKE IMOVINE I ZADUŽIVANJA</t>
  </si>
  <si>
    <t>IZDACI ZA FINANCIJSKU IMOVINU I OTPLATE ZAJMOVA</t>
  </si>
  <si>
    <t>DONOS</t>
  </si>
  <si>
    <t>PRIJENOS SREDSTAVA IZ PRETHODNE GODINE</t>
  </si>
  <si>
    <t>ODNOS</t>
  </si>
  <si>
    <t>PRIJENOS SREDSTAVA U SLJEDEĆU GODINU</t>
  </si>
  <si>
    <t>NETO FINANCIRANJE</t>
  </si>
  <si>
    <t>VIŠAK / MANJAK + NETO FINANCIRANJE</t>
  </si>
  <si>
    <t>Prihodi i rashodi prema ekonomskoj klasifikaciji</t>
  </si>
  <si>
    <t>Prihodi</t>
  </si>
  <si>
    <t>632112000   Tekuće pomoći od međunarodnih organizacija</t>
  </si>
  <si>
    <t>632311700   Tekuće pomoći od institucija i tijela EU - ostalo</t>
  </si>
  <si>
    <t>632311800   Tekuće pomoći od institucija i tijela EU - refundacije putnih troškova</t>
  </si>
  <si>
    <t>65148   Ostale naknade i pristojbe za posebne namjene</t>
  </si>
  <si>
    <t xml:space="preserve">65268   Ostali prihodi za posebne namjene </t>
  </si>
  <si>
    <t>6615   Prihodi od pruženih usluga</t>
  </si>
  <si>
    <t>671 - izvor 11   Prihodi iz nadležnog proračuna za financ.redovne djelatn.prorač.korisnika</t>
  </si>
  <si>
    <t>Rashodi</t>
  </si>
  <si>
    <t>3111   Plaće za redovan rad</t>
  </si>
  <si>
    <t>3113   Plaće za prekovremeni rad</t>
  </si>
  <si>
    <t>3121   Ostali rashodi za zaposlene</t>
  </si>
  <si>
    <t>3132   Doprinosi za obvezno zdravstveno osiguranje</t>
  </si>
  <si>
    <t>3211   Službena putovanja</t>
  </si>
  <si>
    <t>3212   Naknade za prijevoz, za rad na terenu i odvojeni život</t>
  </si>
  <si>
    <t>3213   Stručno usavršavanje zaposlenika</t>
  </si>
  <si>
    <t>3214   Ostale naknade troškova zaposlenima</t>
  </si>
  <si>
    <t>3221   Uredski materijal i ostali materijalni rashodi</t>
  </si>
  <si>
    <t>3222   Materijal i sirovine</t>
  </si>
  <si>
    <t>3223   Energija</t>
  </si>
  <si>
    <t>3224   Materijal i dijelovi za tekuće i investicijsko održavanje</t>
  </si>
  <si>
    <t>3225   Sitni inventar i auto gume</t>
  </si>
  <si>
    <t>3227   Službena, radna i zaštitna odjeća i obuća</t>
  </si>
  <si>
    <t>3231   Usluge telefona, pošte i prijevoza</t>
  </si>
  <si>
    <t>3232   Usluge tekućeg i investicijskog održavanja</t>
  </si>
  <si>
    <t>3233   Usluge promidžbe i informiranja</t>
  </si>
  <si>
    <t>3234   Komunalne usluge</t>
  </si>
  <si>
    <t>3235   Zakupnine i najamnine</t>
  </si>
  <si>
    <t>3236   Zdravstvene i veterinarske usluge</t>
  </si>
  <si>
    <t>3237   Intelektualne i osobne usluge</t>
  </si>
  <si>
    <t>3238   Računalne usluge</t>
  </si>
  <si>
    <t>3239   Ostale usluge</t>
  </si>
  <si>
    <t>3241   Naknade troškova osobama izvan radnog odnosa</t>
  </si>
  <si>
    <t>3291   Naknade za rad predstavničkih i izvršnih tijela, povjerensta</t>
  </si>
  <si>
    <t>3292   Premije osiguranja</t>
  </si>
  <si>
    <t>3293   Reprezentacija</t>
  </si>
  <si>
    <t>3294   Članarine i norme</t>
  </si>
  <si>
    <t>3295   Pristojbe i naknade</t>
  </si>
  <si>
    <t>3296   Troškovi sudskih postupaka</t>
  </si>
  <si>
    <t>3299   Ostali nespomenuti rashodi poslovanja</t>
  </si>
  <si>
    <t>3431   Bankarske usluge i usluge platnog prometa</t>
  </si>
  <si>
    <t>3433   Zatezne kamate</t>
  </si>
  <si>
    <t>4221   Uredska oprema i namještaj</t>
  </si>
  <si>
    <t>4223   Oprema za održavanje i zaštitu</t>
  </si>
  <si>
    <t>11    Opći prihodi i primici</t>
  </si>
  <si>
    <t>31    Vlastiti prihodi</t>
  </si>
  <si>
    <t>43    Ostali prihodi za posebne namjene</t>
  </si>
  <si>
    <t>Rashodi prema funkcijskoj klasifikaciji</t>
  </si>
  <si>
    <t>0150 Istraživanje i razvoj: Opće javne usluge</t>
  </si>
  <si>
    <t>Izvršenje po organizacijskoj klasifikaciji</t>
  </si>
  <si>
    <t>08012    DZIV</t>
  </si>
  <si>
    <t>Izvršenje po programskoj klasifikaciji</t>
  </si>
  <si>
    <t>A763000</t>
  </si>
  <si>
    <t>T763005</t>
  </si>
  <si>
    <t>4241   Knjige</t>
  </si>
  <si>
    <t>Izvršenje I-VI 2025</t>
  </si>
  <si>
    <t>Prihodi / rashodi</t>
  </si>
  <si>
    <t>Izvorni FP 2026, NN 152/25</t>
  </si>
  <si>
    <t>Tekući plan 2026</t>
  </si>
  <si>
    <t>Izvršenje I-VI 2026</t>
  </si>
  <si>
    <t>Indeks izvršenja za I-VI/2026 u odnosu na I-VI/2025</t>
  </si>
  <si>
    <t>Indeks izvršenja za I-VI/2026 u odnosu na Tekući plan 2026</t>
  </si>
  <si>
    <t>51011 Programi Unije – predfinanciranje iz izvora 11 Opći prihodi i primici</t>
  </si>
  <si>
    <t>533    Ostale darovnice</t>
  </si>
  <si>
    <t xml:space="preserve"> Izvršenje I-VI 2025</t>
  </si>
  <si>
    <t xml:space="preserve"> Izvorni FP 2026, NN 152/25</t>
  </si>
  <si>
    <t xml:space="preserve"> Tekući plan 2026</t>
  </si>
  <si>
    <t xml:space="preserve"> Izvršenje I-VI 2026</t>
  </si>
  <si>
    <t xml:space="preserve"> Indeks izvršenja za I-VI/2026 u odnosu na I-VI/2025</t>
  </si>
  <si>
    <t xml:space="preserve"> Indeks izvršenja za I-VI/2026 u odnosu na Tekući plan 2026</t>
  </si>
  <si>
    <t>Zagreb, 22.7.2026.</t>
  </si>
  <si>
    <t>Sveukupno DZIV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</si>
</sst>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Open Sans"/>
      <family val="2"/>
      <charset val="238"/>
    </font>
    <font>
      <b/>
      <sz val="10"/>
      <color rgb="FF000000"/>
      <name val="Open Sans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3366"/>
      <name val="Calibri"/>
      <family val="2"/>
      <charset val="238"/>
    </font>
    <font>
      <sz val="10"/>
      <color rgb="FF003366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5" tint="0.39997558519241921"/>
        <bgColor rgb="FF333399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theme="9" tint="-0.249977111117893"/>
        <bgColor theme="9" tint="-0.249977111117893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9" tint="0.79998168889431442"/>
        <bgColor theme="9" tint="0.79998168889431442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0.79998168889431442"/>
      </top>
      <bottom style="thin">
        <color theme="5"/>
      </bottom>
      <diagonal/>
    </border>
    <border>
      <left/>
      <right/>
      <top/>
      <bottom style="thin">
        <color theme="5" tint="0.79998168889431442"/>
      </bottom>
      <diagonal/>
    </border>
    <border>
      <left/>
      <right/>
      <top/>
      <bottom style="thin">
        <color theme="5" tint="0.59999389629810485"/>
      </bottom>
      <diagonal/>
    </border>
    <border>
      <left/>
      <right/>
      <top style="thin">
        <color theme="5" tint="0.79998168889431442"/>
      </top>
      <bottom/>
      <diagonal/>
    </border>
    <border>
      <left/>
      <right/>
      <top style="double">
        <color theme="5" tint="-0.249977111117893"/>
      </top>
      <bottom/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/>
      <right/>
      <top/>
      <bottom style="thin">
        <color theme="9" tint="0.59999389629810485"/>
      </bottom>
      <diagonal/>
    </border>
    <border>
      <left/>
      <right/>
      <top style="double">
        <color theme="9" tint="-0.249977111117893"/>
      </top>
      <bottom/>
      <diagonal/>
    </border>
    <border>
      <left/>
      <right/>
      <top style="thin">
        <color theme="9" tint="0.79998168889431442"/>
      </top>
      <bottom style="thin">
        <color theme="9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97">
    <xf numFmtId="0" fontId="0" fillId="0" borderId="0" xfId="0"/>
    <xf numFmtId="0" fontId="3" fillId="0" borderId="0" xfId="2" applyFont="1"/>
    <xf numFmtId="0" fontId="4" fillId="0" borderId="0" xfId="2" applyFont="1" applyAlignment="1">
      <alignment vertical="center"/>
    </xf>
    <xf numFmtId="0" fontId="5" fillId="2" borderId="1" xfId="2" applyFont="1" applyFill="1" applyBorder="1" applyAlignment="1">
      <alignment horizontal="left" vertical="center" wrapText="1"/>
    </xf>
    <xf numFmtId="0" fontId="5" fillId="2" borderId="5" xfId="2" applyFont="1" applyFill="1" applyBorder="1" applyAlignment="1">
      <alignment horizontal="left" vertical="center" wrapText="1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1" fillId="0" borderId="0" xfId="2" applyFont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13" fillId="3" borderId="9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 wrapText="1"/>
    </xf>
    <xf numFmtId="0" fontId="14" fillId="0" borderId="11" xfId="2" applyFont="1" applyBorder="1" applyAlignment="1">
      <alignment horizontal="left" vertical="center" wrapText="1"/>
    </xf>
    <xf numFmtId="164" fontId="4" fillId="5" borderId="12" xfId="2" applyNumberFormat="1" applyFont="1" applyFill="1" applyBorder="1" applyAlignment="1">
      <alignment vertical="center"/>
    </xf>
    <xf numFmtId="0" fontId="14" fillId="0" borderId="11" xfId="2" applyFont="1" applyBorder="1" applyAlignment="1">
      <alignment horizontal="center" vertical="center" wrapText="1"/>
    </xf>
    <xf numFmtId="3" fontId="11" fillId="0" borderId="11" xfId="2" applyNumberFormat="1" applyFont="1" applyBorder="1" applyAlignment="1">
      <alignment horizontal="right" vertical="center"/>
    </xf>
    <xf numFmtId="164" fontId="4" fillId="0" borderId="12" xfId="2" applyNumberFormat="1" applyFont="1" applyBorder="1" applyAlignment="1">
      <alignment vertical="center"/>
    </xf>
    <xf numFmtId="0" fontId="14" fillId="0" borderId="11" xfId="2" applyFont="1" applyBorder="1" applyAlignment="1">
      <alignment horizontal="left" vertical="center"/>
    </xf>
    <xf numFmtId="0" fontId="14" fillId="0" borderId="11" xfId="2" applyFont="1" applyBorder="1" applyAlignment="1">
      <alignment horizontal="center" vertical="center"/>
    </xf>
    <xf numFmtId="3" fontId="11" fillId="4" borderId="11" xfId="2" applyNumberFormat="1" applyFont="1" applyFill="1" applyBorder="1" applyAlignment="1">
      <alignment horizontal="right" vertical="center"/>
    </xf>
    <xf numFmtId="3" fontId="14" fillId="0" borderId="11" xfId="2" applyNumberFormat="1" applyFont="1" applyBorder="1" applyAlignment="1">
      <alignment horizontal="right" vertical="center" wrapText="1"/>
    </xf>
    <xf numFmtId="0" fontId="14" fillId="0" borderId="9" xfId="2" applyFont="1" applyBorder="1" applyAlignment="1">
      <alignment horizontal="center" vertical="center" wrapText="1"/>
    </xf>
    <xf numFmtId="0" fontId="15" fillId="0" borderId="0" xfId="2" applyFont="1" applyAlignment="1">
      <alignment vertical="center"/>
    </xf>
    <xf numFmtId="0" fontId="11" fillId="0" borderId="11" xfId="2" applyFont="1" applyBorder="1" applyAlignment="1">
      <alignment horizontal="left" vertical="center" wrapText="1"/>
    </xf>
    <xf numFmtId="0" fontId="11" fillId="0" borderId="11" xfId="2" quotePrefix="1" applyFont="1" applyBorder="1" applyAlignment="1">
      <alignment horizontal="left" vertical="center" wrapText="1"/>
    </xf>
    <xf numFmtId="0" fontId="13" fillId="3" borderId="9" xfId="2" applyFont="1" applyFill="1" applyBorder="1" applyAlignment="1">
      <alignment horizontal="left" vertical="center" wrapText="1"/>
    </xf>
    <xf numFmtId="3" fontId="13" fillId="3" borderId="9" xfId="2" applyNumberFormat="1" applyFont="1" applyFill="1" applyBorder="1" applyAlignment="1">
      <alignment horizontal="right" vertical="center"/>
    </xf>
    <xf numFmtId="0" fontId="16" fillId="0" borderId="0" xfId="2" applyFont="1"/>
    <xf numFmtId="0" fontId="10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2" fillId="0" borderId="0" xfId="2"/>
    <xf numFmtId="3" fontId="14" fillId="6" borderId="11" xfId="2" applyNumberFormat="1" applyFont="1" applyFill="1" applyBorder="1" applyAlignment="1">
      <alignment horizontal="right" vertical="center"/>
    </xf>
    <xf numFmtId="3" fontId="14" fillId="6" borderId="11" xfId="2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1" fillId="4" borderId="12" xfId="2" applyNumberFormat="1" applyFont="1" applyFill="1" applyBorder="1" applyAlignment="1">
      <alignment horizontal="right" vertical="center" wrapText="1"/>
    </xf>
    <xf numFmtId="3" fontId="11" fillId="0" borderId="12" xfId="2" applyNumberFormat="1" applyFont="1" applyBorder="1" applyAlignment="1">
      <alignment horizontal="right" vertical="center"/>
    </xf>
    <xf numFmtId="3" fontId="0" fillId="0" borderId="12" xfId="0" applyNumberFormat="1" applyBorder="1"/>
    <xf numFmtId="3" fontId="11" fillId="4" borderId="12" xfId="2" applyNumberFormat="1" applyFont="1" applyFill="1" applyBorder="1" applyAlignment="1">
      <alignment horizontal="right" vertical="center"/>
    </xf>
    <xf numFmtId="3" fontId="11" fillId="4" borderId="13" xfId="2" applyNumberFormat="1" applyFont="1" applyFill="1" applyBorder="1" applyAlignment="1">
      <alignment horizontal="right" vertical="center" wrapText="1"/>
    </xf>
    <xf numFmtId="0" fontId="17" fillId="11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7" fillId="10" borderId="14" xfId="0" applyFont="1" applyFill="1" applyBorder="1" applyAlignment="1">
      <alignment horizontal="left"/>
    </xf>
    <xf numFmtId="3" fontId="17" fillId="10" borderId="14" xfId="0" applyNumberFormat="1" applyFont="1" applyFill="1" applyBorder="1"/>
    <xf numFmtId="164" fontId="17" fillId="10" borderId="14" xfId="0" applyNumberFormat="1" applyFont="1" applyFill="1" applyBorder="1"/>
    <xf numFmtId="0" fontId="0" fillId="9" borderId="15" xfId="0" applyFill="1" applyBorder="1" applyAlignment="1">
      <alignment horizontal="left" indent="1"/>
    </xf>
    <xf numFmtId="3" fontId="0" fillId="9" borderId="15" xfId="0" applyNumberFormat="1" applyFill="1" applyBorder="1"/>
    <xf numFmtId="164" fontId="0" fillId="9" borderId="15" xfId="0" applyNumberFormat="1" applyFill="1" applyBorder="1"/>
    <xf numFmtId="0" fontId="0" fillId="0" borderId="14" xfId="0" applyBorder="1" applyAlignment="1">
      <alignment horizontal="left" indent="2"/>
    </xf>
    <xf numFmtId="3" fontId="0" fillId="0" borderId="14" xfId="0" applyNumberFormat="1" applyBorder="1"/>
    <xf numFmtId="164" fontId="0" fillId="0" borderId="14" xfId="0" applyNumberFormat="1" applyBorder="1"/>
    <xf numFmtId="0" fontId="0" fillId="9" borderId="15" xfId="0" applyFill="1" applyBorder="1" applyAlignment="1">
      <alignment horizontal="left" indent="3"/>
    </xf>
    <xf numFmtId="0" fontId="0" fillId="0" borderId="14" xfId="0" applyBorder="1" applyAlignment="1">
      <alignment horizontal="left" indent="4"/>
    </xf>
    <xf numFmtId="0" fontId="0" fillId="0" borderId="18" xfId="0" applyBorder="1" applyAlignment="1">
      <alignment horizontal="left" indent="4"/>
    </xf>
    <xf numFmtId="3" fontId="0" fillId="0" borderId="18" xfId="0" applyNumberFormat="1" applyBorder="1"/>
    <xf numFmtId="0" fontId="0" fillId="0" borderId="0" xfId="0" applyFill="1"/>
    <xf numFmtId="164" fontId="18" fillId="0" borderId="19" xfId="0" applyNumberFormat="1" applyFont="1" applyBorder="1"/>
    <xf numFmtId="3" fontId="18" fillId="0" borderId="19" xfId="0" applyNumberFormat="1" applyFont="1" applyBorder="1"/>
    <xf numFmtId="0" fontId="18" fillId="0" borderId="19" xfId="0" applyFont="1" applyBorder="1" applyAlignment="1">
      <alignment horizontal="left"/>
    </xf>
    <xf numFmtId="0" fontId="0" fillId="0" borderId="14" xfId="0" applyBorder="1" applyAlignment="1">
      <alignment horizontal="left" indent="3"/>
    </xf>
    <xf numFmtId="4" fontId="18" fillId="0" borderId="19" xfId="0" applyNumberFormat="1" applyFont="1" applyBorder="1"/>
    <xf numFmtId="4" fontId="0" fillId="0" borderId="14" xfId="0" applyNumberFormat="1" applyBorder="1"/>
    <xf numFmtId="4" fontId="0" fillId="9" borderId="15" xfId="0" applyNumberFormat="1" applyFill="1" applyBorder="1"/>
    <xf numFmtId="4" fontId="17" fillId="10" borderId="14" xfId="0" applyNumberFormat="1" applyFont="1" applyFill="1" applyBorder="1"/>
    <xf numFmtId="0" fontId="0" fillId="7" borderId="14" xfId="0" applyFill="1" applyBorder="1"/>
    <xf numFmtId="0" fontId="0" fillId="0" borderId="14" xfId="0" applyBorder="1"/>
    <xf numFmtId="164" fontId="18" fillId="0" borderId="23" xfId="0" applyNumberFormat="1" applyFont="1" applyBorder="1"/>
    <xf numFmtId="3" fontId="18" fillId="0" borderId="23" xfId="0" applyNumberFormat="1" applyFont="1" applyBorder="1"/>
    <xf numFmtId="0" fontId="18" fillId="0" borderId="23" xfId="0" applyFont="1" applyBorder="1" applyAlignment="1">
      <alignment horizontal="left"/>
    </xf>
    <xf numFmtId="164" fontId="0" fillId="0" borderId="20" xfId="0" applyNumberFormat="1" applyBorder="1"/>
    <xf numFmtId="3" fontId="0" fillId="0" borderId="20" xfId="0" applyNumberFormat="1" applyBorder="1"/>
    <xf numFmtId="0" fontId="0" fillId="0" borderId="20" xfId="0" applyBorder="1" applyAlignment="1">
      <alignment horizontal="left"/>
    </xf>
    <xf numFmtId="0" fontId="17" fillId="12" borderId="22" xfId="0" applyFont="1" applyFill="1" applyBorder="1" applyAlignment="1">
      <alignment horizontal="center" vertical="center" wrapText="1"/>
    </xf>
    <xf numFmtId="0" fontId="17" fillId="12" borderId="21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indent="4"/>
    </xf>
    <xf numFmtId="164" fontId="0" fillId="14" borderId="24" xfId="0" applyNumberFormat="1" applyFill="1" applyBorder="1"/>
    <xf numFmtId="3" fontId="0" fillId="14" borderId="24" xfId="0" applyNumberFormat="1" applyFill="1" applyBorder="1"/>
    <xf numFmtId="0" fontId="0" fillId="14" borderId="24" xfId="0" applyFill="1" applyBorder="1" applyAlignment="1">
      <alignment horizontal="left" indent="3"/>
    </xf>
    <xf numFmtId="0" fontId="0" fillId="0" borderId="20" xfId="0" applyBorder="1" applyAlignment="1">
      <alignment horizontal="left" indent="2"/>
    </xf>
    <xf numFmtId="0" fontId="0" fillId="14" borderId="24" xfId="0" applyFill="1" applyBorder="1" applyAlignment="1">
      <alignment horizontal="left" indent="1"/>
    </xf>
    <xf numFmtId="164" fontId="17" fillId="13" borderId="20" xfId="0" applyNumberFormat="1" applyFont="1" applyFill="1" applyBorder="1"/>
    <xf numFmtId="3" fontId="17" fillId="13" borderId="20" xfId="0" applyNumberFormat="1" applyFont="1" applyFill="1" applyBorder="1"/>
    <xf numFmtId="0" fontId="17" fillId="13" borderId="20" xfId="0" applyFont="1" applyFill="1" applyBorder="1" applyAlignment="1">
      <alignment horizontal="left"/>
    </xf>
    <xf numFmtId="0" fontId="0" fillId="0" borderId="20" xfId="0" applyBorder="1" applyAlignment="1">
      <alignment vertical="center"/>
    </xf>
    <xf numFmtId="0" fontId="0" fillId="0" borderId="0" xfId="0" applyAlignment="1">
      <alignment vertical="center"/>
    </xf>
    <xf numFmtId="0" fontId="0" fillId="8" borderId="0" xfId="0" applyFill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2" fillId="0" borderId="0" xfId="2"/>
    <xf numFmtId="0" fontId="5" fillId="0" borderId="2" xfId="2" applyFont="1" applyBorder="1" applyAlignment="1" applyProtection="1">
      <alignment horizontal="center"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0" borderId="4" xfId="2" applyFont="1" applyBorder="1" applyAlignment="1" applyProtection="1">
      <alignment horizontal="center" vertical="center" wrapText="1"/>
      <protection locked="0"/>
    </xf>
    <xf numFmtId="0" fontId="6" fillId="0" borderId="6" xfId="2" applyFont="1" applyBorder="1" applyAlignment="1" applyProtection="1">
      <alignment horizontal="left" vertical="center" wrapText="1"/>
      <protection locked="0"/>
    </xf>
    <xf numFmtId="0" fontId="6" fillId="0" borderId="7" xfId="2" applyFont="1" applyBorder="1" applyAlignment="1" applyProtection="1">
      <alignment horizontal="left" vertical="center" wrapText="1"/>
      <protection locked="0"/>
    </xf>
    <xf numFmtId="0" fontId="6" fillId="0" borderId="8" xfId="2" applyFont="1" applyBorder="1" applyAlignment="1" applyProtection="1">
      <alignment horizontal="left" vertical="center" wrapText="1"/>
      <protection locked="0"/>
    </xf>
    <xf numFmtId="0" fontId="9" fillId="0" borderId="6" xfId="1" applyFont="1" applyFill="1" applyBorder="1" applyAlignment="1" applyProtection="1">
      <alignment horizontal="left" vertical="center" wrapText="1"/>
      <protection locked="0"/>
    </xf>
    <xf numFmtId="0" fontId="9" fillId="0" borderId="7" xfId="1" applyFont="1" applyFill="1" applyBorder="1" applyAlignment="1" applyProtection="1">
      <alignment horizontal="left" vertical="center" wrapText="1"/>
      <protection locked="0"/>
    </xf>
    <xf numFmtId="0" fontId="11" fillId="0" borderId="0" xfId="2" applyFont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6" xfId="2" xr:uid="{215536AB-DCEF-44A2-88ED-1C3D9AFA1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kostel@dziv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261B-7442-4696-9BBA-206CC35D189D}">
  <sheetPr>
    <tabColor theme="5" tint="0.59999389629810485"/>
    <pageSetUpPr fitToPage="1"/>
  </sheetPr>
  <dimension ref="B3:I38"/>
  <sheetViews>
    <sheetView tabSelected="1" topLeftCell="A19" workbookViewId="0">
      <selection activeCell="I37" sqref="I37"/>
    </sheetView>
  </sheetViews>
  <sheetFormatPr defaultRowHeight="15" x14ac:dyDescent="0.25"/>
  <cols>
    <col min="1" max="2" width="9.140625" customWidth="1"/>
    <col min="3" max="3" width="24.85546875" customWidth="1"/>
    <col min="4" max="4" width="17.85546875" customWidth="1"/>
    <col min="5" max="5" width="17" customWidth="1"/>
    <col min="6" max="6" width="18.85546875" customWidth="1"/>
    <col min="7" max="7" width="21.28515625" customWidth="1"/>
    <col min="8" max="8" width="25.5703125" customWidth="1"/>
    <col min="9" max="9" width="23.140625" customWidth="1"/>
  </cols>
  <sheetData>
    <row r="3" spans="2:8" ht="15.75" x14ac:dyDescent="0.3">
      <c r="B3" s="1"/>
      <c r="C3" s="29"/>
      <c r="D3" s="29"/>
      <c r="E3" s="29"/>
      <c r="F3" s="29"/>
      <c r="G3" s="29"/>
      <c r="H3" s="29"/>
    </row>
    <row r="4" spans="2:8" ht="15.75" x14ac:dyDescent="0.3">
      <c r="B4" s="29"/>
      <c r="C4" s="29"/>
      <c r="D4" s="29"/>
      <c r="E4" s="29"/>
      <c r="F4" s="29"/>
      <c r="G4" s="29"/>
      <c r="H4" s="29"/>
    </row>
    <row r="5" spans="2:8" ht="30.75" customHeight="1" thickBot="1" x14ac:dyDescent="0.3">
      <c r="B5" s="2"/>
      <c r="C5" s="3" t="s">
        <v>0</v>
      </c>
      <c r="D5" s="88" t="s">
        <v>1</v>
      </c>
      <c r="E5" s="89"/>
      <c r="F5" s="89"/>
      <c r="G5" s="90"/>
      <c r="H5" s="2"/>
    </row>
    <row r="6" spans="2:8" ht="15.75" thickBot="1" x14ac:dyDescent="0.3">
      <c r="B6" s="2"/>
      <c r="C6" s="4" t="s">
        <v>2</v>
      </c>
      <c r="D6" s="91" t="s">
        <v>99</v>
      </c>
      <c r="E6" s="92"/>
      <c r="F6" s="92"/>
      <c r="G6" s="93"/>
      <c r="H6" s="2"/>
    </row>
    <row r="7" spans="2:8" ht="15.75" thickBot="1" x14ac:dyDescent="0.3">
      <c r="B7" s="5"/>
      <c r="C7" s="4" t="s">
        <v>3</v>
      </c>
      <c r="D7" s="91" t="s">
        <v>4</v>
      </c>
      <c r="E7" s="92"/>
      <c r="F7" s="92"/>
      <c r="G7" s="93"/>
      <c r="H7" s="2"/>
    </row>
    <row r="8" spans="2:8" ht="15.75" thickBot="1" x14ac:dyDescent="0.3">
      <c r="B8" s="6"/>
      <c r="C8" s="4" t="s">
        <v>5</v>
      </c>
      <c r="D8" s="91" t="s">
        <v>6</v>
      </c>
      <c r="E8" s="92"/>
      <c r="F8" s="92"/>
      <c r="G8" s="93"/>
      <c r="H8" s="2"/>
    </row>
    <row r="9" spans="2:8" ht="15.75" thickBot="1" x14ac:dyDescent="0.3">
      <c r="B9" s="6"/>
      <c r="C9" s="4" t="s">
        <v>7</v>
      </c>
      <c r="D9" s="94" t="s">
        <v>8</v>
      </c>
      <c r="E9" s="95"/>
      <c r="F9" s="92"/>
      <c r="G9" s="93"/>
      <c r="H9" s="2"/>
    </row>
    <row r="10" spans="2:8" x14ac:dyDescent="0.25">
      <c r="B10" s="6"/>
      <c r="C10" s="6"/>
      <c r="D10" s="2"/>
      <c r="E10" s="2"/>
      <c r="F10" s="2"/>
      <c r="G10" s="2"/>
      <c r="H10" s="2"/>
    </row>
    <row r="11" spans="2:8" ht="15.75" x14ac:dyDescent="0.3">
      <c r="B11" s="29"/>
      <c r="C11" s="86" t="s">
        <v>9</v>
      </c>
      <c r="D11" s="87"/>
      <c r="E11" s="87"/>
      <c r="F11" s="87"/>
      <c r="G11" s="87"/>
      <c r="H11" s="2"/>
    </row>
    <row r="12" spans="2:8" ht="15.75" x14ac:dyDescent="0.3">
      <c r="B12" s="29"/>
      <c r="C12" s="27"/>
      <c r="D12" s="29"/>
      <c r="E12" s="29"/>
      <c r="F12" s="29"/>
      <c r="G12" s="29"/>
      <c r="H12" s="2"/>
    </row>
    <row r="13" spans="2:8" ht="15.75" x14ac:dyDescent="0.3">
      <c r="B13" s="29"/>
      <c r="C13" s="86" t="s">
        <v>10</v>
      </c>
      <c r="D13" s="87"/>
      <c r="E13" s="87"/>
      <c r="F13" s="87"/>
      <c r="G13" s="87"/>
      <c r="H13" s="2"/>
    </row>
    <row r="14" spans="2:8" ht="15.75" x14ac:dyDescent="0.3">
      <c r="B14" s="29"/>
      <c r="C14" s="27"/>
      <c r="D14" s="29"/>
      <c r="E14" s="29"/>
      <c r="F14" s="29"/>
      <c r="G14" s="29"/>
      <c r="H14" s="2"/>
    </row>
    <row r="15" spans="2:8" ht="15.75" x14ac:dyDescent="0.3">
      <c r="B15" s="29"/>
      <c r="C15" s="86" t="s">
        <v>11</v>
      </c>
      <c r="D15" s="87"/>
      <c r="E15" s="87"/>
      <c r="F15" s="87"/>
      <c r="G15" s="87"/>
      <c r="H15" s="28"/>
    </row>
    <row r="16" spans="2:8" x14ac:dyDescent="0.25">
      <c r="B16" s="7"/>
      <c r="C16" s="7"/>
      <c r="D16" s="2"/>
      <c r="E16" s="2"/>
      <c r="F16" s="2"/>
      <c r="G16" s="8"/>
      <c r="H16" s="28"/>
    </row>
    <row r="17" spans="2:9" ht="45.75" customHeight="1" x14ac:dyDescent="0.25">
      <c r="B17" s="9"/>
      <c r="C17" s="9"/>
      <c r="D17" s="10" t="s">
        <v>84</v>
      </c>
      <c r="E17" s="10" t="s">
        <v>86</v>
      </c>
      <c r="F17" s="10" t="s">
        <v>87</v>
      </c>
      <c r="G17" s="10" t="s">
        <v>88</v>
      </c>
      <c r="H17" s="10" t="s">
        <v>89</v>
      </c>
      <c r="I17" s="10" t="s">
        <v>90</v>
      </c>
    </row>
    <row r="18" spans="2:9" x14ac:dyDescent="0.25">
      <c r="B18" s="11"/>
      <c r="C18" s="11" t="s">
        <v>12</v>
      </c>
      <c r="D18" s="34">
        <f>D19+D20</f>
        <v>2361835</v>
      </c>
      <c r="E18" s="34">
        <f>E19+E20</f>
        <v>5684763</v>
      </c>
      <c r="F18" s="34">
        <f>F19+F20</f>
        <v>5482135</v>
      </c>
      <c r="G18" s="34">
        <f>G19+G20</f>
        <v>2459917</v>
      </c>
      <c r="H18" s="12">
        <f>G18/D18*100</f>
        <v>104.1527879805321</v>
      </c>
      <c r="I18" s="12">
        <f>G18/F18*100</f>
        <v>44.871514473831823</v>
      </c>
    </row>
    <row r="19" spans="2:9" x14ac:dyDescent="0.25">
      <c r="B19" s="13">
        <v>6</v>
      </c>
      <c r="C19" s="11" t="s">
        <v>13</v>
      </c>
      <c r="D19" s="35">
        <v>2361835</v>
      </c>
      <c r="E19" s="36">
        <v>5684763</v>
      </c>
      <c r="F19" s="36">
        <v>5482135</v>
      </c>
      <c r="G19" s="36">
        <v>2459917</v>
      </c>
      <c r="H19" s="15">
        <f>G19/D19*100</f>
        <v>104.1527879805321</v>
      </c>
      <c r="I19" s="15">
        <f>G19/F19*100</f>
        <v>44.871514473831823</v>
      </c>
    </row>
    <row r="20" spans="2:9" x14ac:dyDescent="0.25">
      <c r="B20" s="13">
        <v>7</v>
      </c>
      <c r="C20" s="16" t="s">
        <v>14</v>
      </c>
      <c r="D20" s="35">
        <v>0</v>
      </c>
      <c r="E20" s="35">
        <v>0</v>
      </c>
      <c r="F20" s="35">
        <v>0</v>
      </c>
      <c r="G20" s="35">
        <v>0</v>
      </c>
      <c r="H20" s="15">
        <v>0</v>
      </c>
      <c r="I20" s="15">
        <v>0</v>
      </c>
    </row>
    <row r="21" spans="2:9" x14ac:dyDescent="0.25">
      <c r="B21" s="17"/>
      <c r="C21" s="16" t="s">
        <v>15</v>
      </c>
      <c r="D21" s="37">
        <f t="shared" ref="D21" si="0">D22+D23</f>
        <v>2363739</v>
      </c>
      <c r="E21" s="37">
        <f>E22+E23</f>
        <v>6463471</v>
      </c>
      <c r="F21" s="37">
        <f t="shared" ref="F21:G21" si="1">F22+F23</f>
        <v>6260843</v>
      </c>
      <c r="G21" s="37">
        <f t="shared" si="1"/>
        <v>2522351</v>
      </c>
      <c r="H21" s="12">
        <f>G21/D21*100</f>
        <v>106.71021631406852</v>
      </c>
      <c r="I21" s="12">
        <f>G21/F21*100</f>
        <v>40.287721637485561</v>
      </c>
    </row>
    <row r="22" spans="2:9" x14ac:dyDescent="0.25">
      <c r="B22" s="17">
        <v>3</v>
      </c>
      <c r="C22" s="11" t="s">
        <v>16</v>
      </c>
      <c r="D22" s="36">
        <v>2360220</v>
      </c>
      <c r="E22" s="36">
        <v>6435171</v>
      </c>
      <c r="F22" s="36">
        <v>6232543</v>
      </c>
      <c r="G22" s="36">
        <v>2518225</v>
      </c>
      <c r="H22" s="15">
        <f>G22/D22*100</f>
        <v>106.69450305479997</v>
      </c>
      <c r="I22" s="15">
        <f>G22/F22*100</f>
        <v>40.404454489924902</v>
      </c>
    </row>
    <row r="23" spans="2:9" x14ac:dyDescent="0.25">
      <c r="B23" s="13">
        <v>4</v>
      </c>
      <c r="C23" s="16" t="s">
        <v>17</v>
      </c>
      <c r="D23" s="36">
        <v>3519</v>
      </c>
      <c r="E23" s="36">
        <v>28300</v>
      </c>
      <c r="F23" s="36">
        <v>28300</v>
      </c>
      <c r="G23" s="36">
        <v>4126</v>
      </c>
      <c r="H23" s="15">
        <f>G23/D23*100</f>
        <v>117.24921852799091</v>
      </c>
      <c r="I23" s="15">
        <f>G23/F23*100</f>
        <v>14.579505300353357</v>
      </c>
    </row>
    <row r="24" spans="2:9" x14ac:dyDescent="0.25">
      <c r="B24" s="11"/>
      <c r="C24" s="11" t="s">
        <v>18</v>
      </c>
      <c r="D24" s="38">
        <f>D18-D21</f>
        <v>-1904</v>
      </c>
      <c r="E24" s="38">
        <f>E18-E21</f>
        <v>-778708</v>
      </c>
      <c r="F24" s="38">
        <f>F18-F21</f>
        <v>-778708</v>
      </c>
      <c r="G24" s="38">
        <f>G18-G21</f>
        <v>-62434</v>
      </c>
      <c r="H24" s="12"/>
      <c r="I24" s="12"/>
    </row>
    <row r="25" spans="2:9" ht="15.75" x14ac:dyDescent="0.3">
      <c r="B25" s="29"/>
      <c r="C25" s="96"/>
      <c r="D25" s="87"/>
      <c r="E25" s="87"/>
      <c r="F25" s="87"/>
      <c r="G25" s="87"/>
      <c r="H25" s="2"/>
    </row>
    <row r="26" spans="2:9" ht="15.75" x14ac:dyDescent="0.3">
      <c r="B26" s="29"/>
      <c r="C26" s="86" t="s">
        <v>19</v>
      </c>
      <c r="D26" s="87"/>
      <c r="E26" s="87"/>
      <c r="F26" s="87"/>
      <c r="G26" s="87"/>
      <c r="H26" s="2"/>
    </row>
    <row r="27" spans="2:9" x14ac:dyDescent="0.25">
      <c r="B27" s="7"/>
      <c r="C27" s="7"/>
      <c r="D27" s="2"/>
      <c r="E27" s="2"/>
      <c r="F27" s="2"/>
      <c r="G27" s="8"/>
      <c r="H27" s="2"/>
    </row>
    <row r="28" spans="2:9" ht="39" customHeight="1" x14ac:dyDescent="0.25">
      <c r="B28" s="9"/>
      <c r="C28" s="9"/>
      <c r="D28" s="10" t="s">
        <v>84</v>
      </c>
      <c r="E28" s="10" t="s">
        <v>86</v>
      </c>
      <c r="F28" s="10" t="s">
        <v>87</v>
      </c>
      <c r="G28" s="10" t="s">
        <v>88</v>
      </c>
      <c r="H28" s="20"/>
      <c r="I28" s="20"/>
    </row>
    <row r="29" spans="2:9" ht="30" x14ac:dyDescent="0.25">
      <c r="B29" s="13">
        <v>8</v>
      </c>
      <c r="C29" s="11" t="s">
        <v>20</v>
      </c>
      <c r="D29" s="14">
        <v>0</v>
      </c>
      <c r="E29" s="14">
        <v>0</v>
      </c>
      <c r="F29" s="14">
        <v>0</v>
      </c>
      <c r="G29" s="14">
        <v>0</v>
      </c>
      <c r="H29" s="2"/>
      <c r="I29" s="54"/>
    </row>
    <row r="30" spans="2:9" ht="45" x14ac:dyDescent="0.25">
      <c r="B30" s="13">
        <v>5</v>
      </c>
      <c r="C30" s="11" t="s">
        <v>21</v>
      </c>
      <c r="D30" s="14">
        <v>0</v>
      </c>
      <c r="E30" s="14">
        <v>0</v>
      </c>
      <c r="F30" s="14">
        <v>0</v>
      </c>
      <c r="G30" s="14">
        <v>0</v>
      </c>
      <c r="H30" s="21"/>
      <c r="I30" s="54"/>
    </row>
    <row r="31" spans="2:9" ht="30" x14ac:dyDescent="0.25">
      <c r="B31" s="22" t="s">
        <v>22</v>
      </c>
      <c r="C31" s="23" t="s">
        <v>23</v>
      </c>
      <c r="D31" s="19">
        <v>3509593</v>
      </c>
      <c r="E31" s="19">
        <v>3494051</v>
      </c>
      <c r="F31" s="19">
        <v>3494051</v>
      </c>
      <c r="G31" s="19">
        <v>3494051</v>
      </c>
      <c r="H31" s="2"/>
      <c r="I31" s="54"/>
    </row>
    <row r="32" spans="2:9" ht="30" x14ac:dyDescent="0.25">
      <c r="B32" s="22" t="s">
        <v>24</v>
      </c>
      <c r="C32" s="23" t="s">
        <v>25</v>
      </c>
      <c r="D32" s="30">
        <v>-3494051</v>
      </c>
      <c r="E32" s="30">
        <v>-2711207</v>
      </c>
      <c r="F32" s="30">
        <v>-2711207</v>
      </c>
      <c r="G32" s="31">
        <v>-3431617</v>
      </c>
      <c r="H32" s="2"/>
      <c r="I32" s="54"/>
    </row>
    <row r="33" spans="2:9" x14ac:dyDescent="0.25">
      <c r="B33" s="11"/>
      <c r="C33" s="11" t="s">
        <v>26</v>
      </c>
      <c r="D33" s="18">
        <f>D31+D32</f>
        <v>15542</v>
      </c>
      <c r="E33" s="18">
        <f t="shared" ref="E33:F33" si="2">E31+E32</f>
        <v>782844</v>
      </c>
      <c r="F33" s="18">
        <f t="shared" si="2"/>
        <v>782844</v>
      </c>
      <c r="G33" s="18">
        <f t="shared" ref="G33" si="3">G31+G32</f>
        <v>62434</v>
      </c>
      <c r="H33" s="2"/>
      <c r="I33" s="54"/>
    </row>
    <row r="34" spans="2:9" ht="15.75" x14ac:dyDescent="0.3">
      <c r="B34" s="29"/>
      <c r="C34" s="96"/>
      <c r="D34" s="87"/>
      <c r="E34" s="87"/>
      <c r="F34" s="87"/>
      <c r="G34" s="87"/>
      <c r="H34" s="2"/>
    </row>
    <row r="35" spans="2:9" ht="30" x14ac:dyDescent="0.25">
      <c r="B35" s="24"/>
      <c r="C35" s="24" t="s">
        <v>27</v>
      </c>
      <c r="D35" s="25">
        <f>D24+D33</f>
        <v>13638</v>
      </c>
      <c r="E35" s="25">
        <f>E24+E33</f>
        <v>4136</v>
      </c>
      <c r="F35" s="25">
        <f t="shared" ref="F35:G35" si="4">F24+F33</f>
        <v>4136</v>
      </c>
      <c r="G35" s="25">
        <f t="shared" si="4"/>
        <v>0</v>
      </c>
      <c r="H35" s="26"/>
    </row>
    <row r="36" spans="2:9" x14ac:dyDescent="0.25">
      <c r="B36" s="7"/>
      <c r="C36" s="7"/>
      <c r="D36" s="2"/>
      <c r="E36" s="2"/>
      <c r="F36" s="2"/>
      <c r="G36" s="2"/>
      <c r="H36" s="2"/>
    </row>
    <row r="37" spans="2:9" x14ac:dyDescent="0.25">
      <c r="B37" s="2"/>
      <c r="C37" s="2"/>
      <c r="D37" s="2"/>
      <c r="E37" s="2"/>
      <c r="F37" s="2"/>
      <c r="G37" s="2"/>
      <c r="H37" s="2"/>
    </row>
    <row r="38" spans="2:9" x14ac:dyDescent="0.25">
      <c r="B38" s="2"/>
      <c r="C38" s="2"/>
      <c r="D38" s="2"/>
      <c r="E38" s="2"/>
      <c r="F38" s="2"/>
      <c r="G38" s="2"/>
      <c r="H38" s="2"/>
    </row>
  </sheetData>
  <mergeCells count="11">
    <mergeCell ref="C13:G13"/>
    <mergeCell ref="C15:G15"/>
    <mergeCell ref="C25:G25"/>
    <mergeCell ref="C26:G26"/>
    <mergeCell ref="C34:G34"/>
    <mergeCell ref="C11:G11"/>
    <mergeCell ref="D5:G5"/>
    <mergeCell ref="D6:G6"/>
    <mergeCell ref="D7:G7"/>
    <mergeCell ref="D8:G8"/>
    <mergeCell ref="D9:G9"/>
  </mergeCells>
  <dataValidations count="1">
    <dataValidation type="list" allowBlank="1" showInputMessage="1" showErrorMessage="1" prompt="Molimo odabrati proračunskog korisnika iz padajućeg izbornika!" sqref="D5:G5" xr:uid="{520B86B6-F064-4756-B830-0C2369D249B2}">
      <formula1>$M$6:$M$138</formula1>
    </dataValidation>
  </dataValidations>
  <hyperlinks>
    <hyperlink ref="D9" r:id="rId1" xr:uid="{4ADA5E19-1866-474F-B616-23EAF02344FC}"/>
  </hyperlinks>
  <pageMargins left="0.7" right="0.7" top="0.75" bottom="0.75" header="0.3" footer="0.3"/>
  <pageSetup paperSize="9" scale="72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C783-4080-4BC5-81E7-F51C98CB5427}">
  <sheetPr>
    <tabColor theme="5" tint="0.59999389629810485"/>
    <pageSetUpPr fitToPage="1"/>
  </sheetPr>
  <dimension ref="A1:G74"/>
  <sheetViews>
    <sheetView topLeftCell="A10" workbookViewId="0">
      <selection activeCell="C88" sqref="C88"/>
    </sheetView>
  </sheetViews>
  <sheetFormatPr defaultRowHeight="15" x14ac:dyDescent="0.25"/>
  <cols>
    <col min="1" max="1" width="72.28515625" customWidth="1"/>
    <col min="2" max="2" width="15.5703125" customWidth="1"/>
    <col min="3" max="3" width="15.28515625" customWidth="1"/>
    <col min="4" max="4" width="12.5703125" customWidth="1"/>
    <col min="5" max="5" width="14.85546875" customWidth="1"/>
    <col min="6" max="6" width="19.85546875" customWidth="1"/>
    <col min="7" max="7" width="17.140625" customWidth="1"/>
    <col min="16" max="16" width="25.5703125" customWidth="1"/>
    <col min="17" max="19" width="13.5703125" bestFit="1" customWidth="1"/>
  </cols>
  <sheetData>
    <row r="1" spans="1:7" s="32" customFormat="1" ht="94.5" customHeight="1" x14ac:dyDescent="0.25">
      <c r="A1" s="39" t="s">
        <v>28</v>
      </c>
      <c r="B1" s="40" t="s">
        <v>93</v>
      </c>
      <c r="C1" s="40" t="s">
        <v>94</v>
      </c>
      <c r="D1" s="40" t="s">
        <v>95</v>
      </c>
      <c r="E1" s="40" t="s">
        <v>96</v>
      </c>
      <c r="F1" s="40" t="s">
        <v>97</v>
      </c>
      <c r="G1" s="40" t="s">
        <v>98</v>
      </c>
    </row>
    <row r="2" spans="1:7" x14ac:dyDescent="0.25">
      <c r="A2" s="41" t="s">
        <v>29</v>
      </c>
      <c r="B2" s="42">
        <v>2361835</v>
      </c>
      <c r="C2" s="42">
        <v>5684763</v>
      </c>
      <c r="D2" s="42">
        <v>5482135</v>
      </c>
      <c r="E2" s="42">
        <v>2459917</v>
      </c>
      <c r="F2" s="43">
        <v>104.1527879805321</v>
      </c>
      <c r="G2" s="43">
        <v>44.871514473831823</v>
      </c>
    </row>
    <row r="3" spans="1:7" x14ac:dyDescent="0.25">
      <c r="A3" s="44">
        <v>6</v>
      </c>
      <c r="B3" s="45">
        <v>2361835</v>
      </c>
      <c r="C3" s="45">
        <v>5684763</v>
      </c>
      <c r="D3" s="45">
        <v>5482135</v>
      </c>
      <c r="E3" s="45">
        <v>2459917</v>
      </c>
      <c r="F3" s="46">
        <v>104.1527879805321</v>
      </c>
      <c r="G3" s="46">
        <v>44.871514473831823</v>
      </c>
    </row>
    <row r="4" spans="1:7" x14ac:dyDescent="0.25">
      <c r="A4" s="47">
        <v>63</v>
      </c>
      <c r="B4" s="48">
        <v>19006</v>
      </c>
      <c r="C4" s="48">
        <v>31558</v>
      </c>
      <c r="D4" s="48">
        <v>31558</v>
      </c>
      <c r="E4" s="48">
        <v>15161</v>
      </c>
      <c r="F4" s="49">
        <v>79.769546459012943</v>
      </c>
      <c r="G4" s="49">
        <v>48.041700994993349</v>
      </c>
    </row>
    <row r="5" spans="1:7" x14ac:dyDescent="0.25">
      <c r="A5" s="50">
        <v>632</v>
      </c>
      <c r="B5" s="45">
        <v>19006</v>
      </c>
      <c r="C5" s="45">
        <v>31558</v>
      </c>
      <c r="D5" s="45">
        <v>31558</v>
      </c>
      <c r="E5" s="45">
        <v>15161</v>
      </c>
      <c r="F5" s="46">
        <v>79.769546459012943</v>
      </c>
      <c r="G5" s="46">
        <v>48.041700994993349</v>
      </c>
    </row>
    <row r="6" spans="1:7" x14ac:dyDescent="0.25">
      <c r="A6" s="51" t="s">
        <v>30</v>
      </c>
      <c r="B6" s="48">
        <v>14614</v>
      </c>
      <c r="C6" s="48">
        <v>16000</v>
      </c>
      <c r="D6" s="48">
        <v>16000</v>
      </c>
      <c r="E6" s="48">
        <v>12260</v>
      </c>
      <c r="F6" s="49">
        <v>83.892158204461481</v>
      </c>
      <c r="G6" s="49">
        <v>76.625</v>
      </c>
    </row>
    <row r="7" spans="1:7" x14ac:dyDescent="0.25">
      <c r="A7" s="51" t="s">
        <v>31</v>
      </c>
      <c r="B7" s="48">
        <v>0</v>
      </c>
      <c r="C7" s="48">
        <v>0</v>
      </c>
      <c r="D7" s="48">
        <v>0</v>
      </c>
      <c r="E7" s="48">
        <v>0</v>
      </c>
      <c r="F7" s="49">
        <v>0</v>
      </c>
      <c r="G7" s="49">
        <v>0</v>
      </c>
    </row>
    <row r="8" spans="1:7" x14ac:dyDescent="0.25">
      <c r="A8" s="51" t="s">
        <v>32</v>
      </c>
      <c r="B8" s="48">
        <v>4392</v>
      </c>
      <c r="C8" s="48">
        <v>15558</v>
      </c>
      <c r="D8" s="48">
        <v>15558</v>
      </c>
      <c r="E8" s="48">
        <v>2901</v>
      </c>
      <c r="F8" s="49">
        <v>66.051912568306008</v>
      </c>
      <c r="G8" s="49">
        <v>18.646355572695718</v>
      </c>
    </row>
    <row r="9" spans="1:7" x14ac:dyDescent="0.25">
      <c r="A9" s="47">
        <v>65</v>
      </c>
      <c r="B9" s="48">
        <v>1284043</v>
      </c>
      <c r="C9" s="48">
        <v>2127567</v>
      </c>
      <c r="D9" s="48">
        <v>2127567</v>
      </c>
      <c r="E9" s="48">
        <v>1378647</v>
      </c>
      <c r="F9" s="49">
        <v>107.36766603610626</v>
      </c>
      <c r="G9" s="49">
        <v>64.799228414428313</v>
      </c>
    </row>
    <row r="10" spans="1:7" x14ac:dyDescent="0.25">
      <c r="A10" s="50">
        <v>651</v>
      </c>
      <c r="B10" s="45">
        <v>611696</v>
      </c>
      <c r="C10" s="45">
        <v>1480000</v>
      </c>
      <c r="D10" s="45">
        <v>1480000</v>
      </c>
      <c r="E10" s="45">
        <v>667683</v>
      </c>
      <c r="F10" s="46">
        <v>109.15274907797337</v>
      </c>
      <c r="G10" s="46">
        <v>45.113716216216218</v>
      </c>
    </row>
    <row r="11" spans="1:7" x14ac:dyDescent="0.25">
      <c r="A11" s="51" t="s">
        <v>33</v>
      </c>
      <c r="B11" s="48">
        <v>611696</v>
      </c>
      <c r="C11" s="48">
        <v>1480000</v>
      </c>
      <c r="D11" s="48">
        <v>1480000</v>
      </c>
      <c r="E11" s="48">
        <v>667683</v>
      </c>
      <c r="F11" s="49">
        <v>109.15274907797337</v>
      </c>
      <c r="G11" s="49">
        <v>45.113716216216218</v>
      </c>
    </row>
    <row r="12" spans="1:7" x14ac:dyDescent="0.25">
      <c r="A12" s="50">
        <v>652</v>
      </c>
      <c r="B12" s="45">
        <v>672347</v>
      </c>
      <c r="C12" s="45">
        <v>647567</v>
      </c>
      <c r="D12" s="45">
        <v>647567</v>
      </c>
      <c r="E12" s="45">
        <v>710964</v>
      </c>
      <c r="F12" s="46">
        <v>105.74361155772243</v>
      </c>
      <c r="G12" s="46">
        <v>109.79002944869025</v>
      </c>
    </row>
    <row r="13" spans="1:7" x14ac:dyDescent="0.25">
      <c r="A13" s="51" t="s">
        <v>34</v>
      </c>
      <c r="B13" s="48">
        <v>672347</v>
      </c>
      <c r="C13" s="48">
        <v>647567</v>
      </c>
      <c r="D13" s="48">
        <v>647567</v>
      </c>
      <c r="E13" s="48">
        <v>710964</v>
      </c>
      <c r="F13" s="49">
        <v>105.74361155772243</v>
      </c>
      <c r="G13" s="49">
        <v>109.79002944869025</v>
      </c>
    </row>
    <row r="14" spans="1:7" x14ac:dyDescent="0.25">
      <c r="A14" s="47">
        <v>66</v>
      </c>
      <c r="B14" s="48">
        <v>0</v>
      </c>
      <c r="C14" s="48">
        <v>1000</v>
      </c>
      <c r="D14" s="48">
        <v>1000</v>
      </c>
      <c r="E14" s="48">
        <v>0</v>
      </c>
      <c r="F14" s="49">
        <v>0</v>
      </c>
      <c r="G14" s="49">
        <v>0</v>
      </c>
    </row>
    <row r="15" spans="1:7" x14ac:dyDescent="0.25">
      <c r="A15" s="50">
        <v>661</v>
      </c>
      <c r="B15" s="45">
        <v>0</v>
      </c>
      <c r="C15" s="45">
        <v>1000</v>
      </c>
      <c r="D15" s="45">
        <v>1000</v>
      </c>
      <c r="E15" s="45">
        <v>0</v>
      </c>
      <c r="F15" s="46">
        <v>0</v>
      </c>
      <c r="G15" s="46">
        <v>0</v>
      </c>
    </row>
    <row r="16" spans="1:7" x14ac:dyDescent="0.25">
      <c r="A16" s="51" t="s">
        <v>35</v>
      </c>
      <c r="B16" s="48">
        <v>0</v>
      </c>
      <c r="C16" s="48">
        <v>1000</v>
      </c>
      <c r="D16" s="48">
        <v>1000</v>
      </c>
      <c r="E16" s="48">
        <v>0</v>
      </c>
      <c r="F16" s="49">
        <v>0</v>
      </c>
      <c r="G16" s="49">
        <v>0</v>
      </c>
    </row>
    <row r="17" spans="1:7" x14ac:dyDescent="0.25">
      <c r="A17" s="47">
        <v>67</v>
      </c>
      <c r="B17" s="48">
        <v>1058786</v>
      </c>
      <c r="C17" s="48">
        <v>3524638</v>
      </c>
      <c r="D17" s="48">
        <v>3322010</v>
      </c>
      <c r="E17" s="48">
        <v>1066109</v>
      </c>
      <c r="F17" s="49">
        <v>100.69164118150411</v>
      </c>
      <c r="G17" s="49">
        <v>32.092287500639671</v>
      </c>
    </row>
    <row r="18" spans="1:7" x14ac:dyDescent="0.25">
      <c r="A18" s="50">
        <v>671</v>
      </c>
      <c r="B18" s="45">
        <v>1058786</v>
      </c>
      <c r="C18" s="45">
        <v>3524638</v>
      </c>
      <c r="D18" s="45">
        <v>3322010</v>
      </c>
      <c r="E18" s="45">
        <v>1066109</v>
      </c>
      <c r="F18" s="46">
        <v>100.69164118150411</v>
      </c>
      <c r="G18" s="46">
        <v>32.092287500639671</v>
      </c>
    </row>
    <row r="19" spans="1:7" x14ac:dyDescent="0.25">
      <c r="A19" s="51" t="s">
        <v>36</v>
      </c>
      <c r="B19" s="48">
        <v>1058786</v>
      </c>
      <c r="C19" s="48">
        <v>3524638</v>
      </c>
      <c r="D19" s="48">
        <v>3322010</v>
      </c>
      <c r="E19" s="48">
        <v>1066109</v>
      </c>
      <c r="F19" s="49">
        <v>100.69164118150411</v>
      </c>
      <c r="G19" s="49">
        <v>32.092287500639671</v>
      </c>
    </row>
    <row r="20" spans="1:7" x14ac:dyDescent="0.25">
      <c r="A20" s="41" t="s">
        <v>37</v>
      </c>
      <c r="B20" s="42">
        <v>2363739</v>
      </c>
      <c r="C20" s="42">
        <v>6463471</v>
      </c>
      <c r="D20" s="42">
        <v>6260843</v>
      </c>
      <c r="E20" s="42">
        <v>2522351</v>
      </c>
      <c r="F20" s="43">
        <v>106.71021631406852</v>
      </c>
      <c r="G20" s="43">
        <v>40.287721637485561</v>
      </c>
    </row>
    <row r="21" spans="1:7" x14ac:dyDescent="0.25">
      <c r="A21" s="44">
        <v>3</v>
      </c>
      <c r="B21" s="45">
        <v>2360220</v>
      </c>
      <c r="C21" s="45">
        <v>6435171</v>
      </c>
      <c r="D21" s="45">
        <v>6232543</v>
      </c>
      <c r="E21" s="45">
        <v>2518225</v>
      </c>
      <c r="F21" s="46">
        <v>106.69450305479997</v>
      </c>
      <c r="G21" s="46">
        <v>40.404454489924902</v>
      </c>
    </row>
    <row r="22" spans="1:7" x14ac:dyDescent="0.25">
      <c r="A22" s="47">
        <v>31</v>
      </c>
      <c r="B22" s="48">
        <v>1485645</v>
      </c>
      <c r="C22" s="48">
        <v>3350581</v>
      </c>
      <c r="D22" s="48">
        <v>3147953</v>
      </c>
      <c r="E22" s="48">
        <v>1501103</v>
      </c>
      <c r="F22" s="49">
        <v>101.040490830582</v>
      </c>
      <c r="G22" s="49">
        <v>47.685051206291831</v>
      </c>
    </row>
    <row r="23" spans="1:7" x14ac:dyDescent="0.25">
      <c r="A23" s="50">
        <v>311</v>
      </c>
      <c r="B23" s="45">
        <v>1233570</v>
      </c>
      <c r="C23" s="45">
        <v>2795330</v>
      </c>
      <c r="D23" s="45">
        <v>2639869</v>
      </c>
      <c r="E23" s="45">
        <v>1250518</v>
      </c>
      <c r="F23" s="46">
        <v>101.37389852217547</v>
      </c>
      <c r="G23" s="46">
        <v>47.370456640083276</v>
      </c>
    </row>
    <row r="24" spans="1:7" x14ac:dyDescent="0.25">
      <c r="A24" s="51" t="s">
        <v>38</v>
      </c>
      <c r="B24" s="48">
        <v>1231860</v>
      </c>
      <c r="C24" s="48">
        <v>2780330</v>
      </c>
      <c r="D24" s="48">
        <v>2624869</v>
      </c>
      <c r="E24" s="48">
        <v>1246915</v>
      </c>
      <c r="F24" s="49">
        <v>101.22213563229587</v>
      </c>
      <c r="G24" s="49">
        <v>47.503894480067387</v>
      </c>
    </row>
    <row r="25" spans="1:7" x14ac:dyDescent="0.25">
      <c r="A25" s="51" t="s">
        <v>39</v>
      </c>
      <c r="B25" s="48">
        <v>1710</v>
      </c>
      <c r="C25" s="48">
        <v>15000</v>
      </c>
      <c r="D25" s="48">
        <v>15000</v>
      </c>
      <c r="E25" s="48">
        <v>3603</v>
      </c>
      <c r="F25" s="49">
        <v>210.70175438596493</v>
      </c>
      <c r="G25" s="49">
        <v>24.02</v>
      </c>
    </row>
    <row r="26" spans="1:7" x14ac:dyDescent="0.25">
      <c r="A26" s="50">
        <v>312</v>
      </c>
      <c r="B26" s="45">
        <v>48584</v>
      </c>
      <c r="C26" s="45">
        <v>96497</v>
      </c>
      <c r="D26" s="45">
        <v>96497</v>
      </c>
      <c r="E26" s="45">
        <v>44250</v>
      </c>
      <c r="F26" s="46">
        <v>91.079367693067681</v>
      </c>
      <c r="G26" s="46">
        <v>45.856347865736758</v>
      </c>
    </row>
    <row r="27" spans="1:7" x14ac:dyDescent="0.25">
      <c r="A27" s="51" t="s">
        <v>40</v>
      </c>
      <c r="B27" s="48">
        <v>48584</v>
      </c>
      <c r="C27" s="48">
        <v>96497</v>
      </c>
      <c r="D27" s="48">
        <v>96497</v>
      </c>
      <c r="E27" s="48">
        <v>44250</v>
      </c>
      <c r="F27" s="49">
        <v>91.079367693067681</v>
      </c>
      <c r="G27" s="49">
        <v>45.856347865736758</v>
      </c>
    </row>
    <row r="28" spans="1:7" x14ac:dyDescent="0.25">
      <c r="A28" s="50">
        <v>313</v>
      </c>
      <c r="B28" s="45">
        <v>203491</v>
      </c>
      <c r="C28" s="45">
        <v>458754</v>
      </c>
      <c r="D28" s="45">
        <v>411587</v>
      </c>
      <c r="E28" s="45">
        <v>206335</v>
      </c>
      <c r="F28" s="46">
        <v>101.39760480807504</v>
      </c>
      <c r="G28" s="46">
        <v>50.13156392208694</v>
      </c>
    </row>
    <row r="29" spans="1:7" x14ac:dyDescent="0.25">
      <c r="A29" s="51" t="s">
        <v>41</v>
      </c>
      <c r="B29" s="48">
        <v>203491</v>
      </c>
      <c r="C29" s="48">
        <v>458754</v>
      </c>
      <c r="D29" s="48">
        <v>411587</v>
      </c>
      <c r="E29" s="48">
        <v>206335</v>
      </c>
      <c r="F29" s="49">
        <v>101.39760480807504</v>
      </c>
      <c r="G29" s="49">
        <v>50.13156392208694</v>
      </c>
    </row>
    <row r="30" spans="1:7" x14ac:dyDescent="0.25">
      <c r="A30" s="47">
        <v>32</v>
      </c>
      <c r="B30" s="48">
        <v>874536</v>
      </c>
      <c r="C30" s="48">
        <v>3084535</v>
      </c>
      <c r="D30" s="48">
        <v>3084535</v>
      </c>
      <c r="E30" s="48">
        <v>1017109</v>
      </c>
      <c r="F30" s="49">
        <v>116.30270223295554</v>
      </c>
      <c r="G30" s="49">
        <v>32.974467788499723</v>
      </c>
    </row>
    <row r="31" spans="1:7" x14ac:dyDescent="0.25">
      <c r="A31" s="50">
        <v>321</v>
      </c>
      <c r="B31" s="45">
        <v>75617</v>
      </c>
      <c r="C31" s="45">
        <v>234309</v>
      </c>
      <c r="D31" s="45">
        <v>234309</v>
      </c>
      <c r="E31" s="45">
        <v>67311</v>
      </c>
      <c r="F31" s="46">
        <v>89.015697528333575</v>
      </c>
      <c r="G31" s="46">
        <v>28.727449649821391</v>
      </c>
    </row>
    <row r="32" spans="1:7" x14ac:dyDescent="0.25">
      <c r="A32" s="51" t="s">
        <v>42</v>
      </c>
      <c r="B32" s="48">
        <v>43896</v>
      </c>
      <c r="C32" s="48">
        <v>81798</v>
      </c>
      <c r="D32" s="48">
        <v>81798</v>
      </c>
      <c r="E32" s="48">
        <v>33104</v>
      </c>
      <c r="F32" s="49">
        <v>75.414616365955894</v>
      </c>
      <c r="G32" s="49">
        <v>40.47042714980806</v>
      </c>
    </row>
    <row r="33" spans="1:7" x14ac:dyDescent="0.25">
      <c r="A33" s="51" t="s">
        <v>43</v>
      </c>
      <c r="B33" s="48">
        <v>25310</v>
      </c>
      <c r="C33" s="48">
        <v>68577</v>
      </c>
      <c r="D33" s="48">
        <v>68577</v>
      </c>
      <c r="E33" s="48">
        <v>26620</v>
      </c>
      <c r="F33" s="49">
        <v>105.17581983405768</v>
      </c>
      <c r="G33" s="49">
        <v>38.81767939688234</v>
      </c>
    </row>
    <row r="34" spans="1:7" x14ac:dyDescent="0.25">
      <c r="A34" s="51" t="s">
        <v>44</v>
      </c>
      <c r="B34" s="48">
        <v>6411</v>
      </c>
      <c r="C34" s="48">
        <v>83834</v>
      </c>
      <c r="D34" s="48">
        <v>83834</v>
      </c>
      <c r="E34" s="48">
        <v>7587</v>
      </c>
      <c r="F34" s="49">
        <v>118.34347215722975</v>
      </c>
      <c r="G34" s="49">
        <v>9.0500274351695005</v>
      </c>
    </row>
    <row r="35" spans="1:7" x14ac:dyDescent="0.25">
      <c r="A35" s="51" t="s">
        <v>45</v>
      </c>
      <c r="B35" s="48">
        <v>0</v>
      </c>
      <c r="C35" s="48">
        <v>100</v>
      </c>
      <c r="D35" s="48">
        <v>100</v>
      </c>
      <c r="E35" s="48">
        <v>0</v>
      </c>
      <c r="F35" s="49">
        <v>0</v>
      </c>
      <c r="G35" s="49">
        <v>0</v>
      </c>
    </row>
    <row r="36" spans="1:7" x14ac:dyDescent="0.25">
      <c r="A36" s="50">
        <v>322</v>
      </c>
      <c r="B36" s="45">
        <v>10101</v>
      </c>
      <c r="C36" s="45">
        <v>26509</v>
      </c>
      <c r="D36" s="45">
        <v>26509</v>
      </c>
      <c r="E36" s="45">
        <v>8412</v>
      </c>
      <c r="F36" s="46">
        <v>83.278883278883271</v>
      </c>
      <c r="G36" s="46">
        <v>31.732619110490777</v>
      </c>
    </row>
    <row r="37" spans="1:7" x14ac:dyDescent="0.25">
      <c r="A37" s="51" t="s">
        <v>46</v>
      </c>
      <c r="B37" s="48">
        <v>9587</v>
      </c>
      <c r="C37" s="48">
        <v>23489</v>
      </c>
      <c r="D37" s="48">
        <v>23489</v>
      </c>
      <c r="E37" s="48">
        <v>8218</v>
      </c>
      <c r="F37" s="49">
        <v>85.720246166684049</v>
      </c>
      <c r="G37" s="49">
        <v>34.986589467410276</v>
      </c>
    </row>
    <row r="38" spans="1:7" x14ac:dyDescent="0.25">
      <c r="A38" s="51" t="s">
        <v>47</v>
      </c>
      <c r="B38" s="48">
        <v>0</v>
      </c>
      <c r="C38" s="48">
        <v>400</v>
      </c>
      <c r="D38" s="48">
        <v>400</v>
      </c>
      <c r="E38" s="48">
        <v>0</v>
      </c>
      <c r="F38" s="49">
        <v>0</v>
      </c>
      <c r="G38" s="49">
        <v>0</v>
      </c>
    </row>
    <row r="39" spans="1:7" x14ac:dyDescent="0.25">
      <c r="A39" s="51" t="s">
        <v>48</v>
      </c>
      <c r="B39" s="48">
        <v>185</v>
      </c>
      <c r="C39" s="48">
        <v>900</v>
      </c>
      <c r="D39" s="48">
        <v>900</v>
      </c>
      <c r="E39" s="48">
        <v>194</v>
      </c>
      <c r="F39" s="49">
        <v>104.86486486486486</v>
      </c>
      <c r="G39" s="49">
        <v>21.555555555555557</v>
      </c>
    </row>
    <row r="40" spans="1:7" x14ac:dyDescent="0.25">
      <c r="A40" s="51" t="s">
        <v>49</v>
      </c>
      <c r="B40" s="48">
        <v>0</v>
      </c>
      <c r="C40" s="48">
        <v>500</v>
      </c>
      <c r="D40" s="48">
        <v>500</v>
      </c>
      <c r="E40" s="48">
        <v>0</v>
      </c>
      <c r="F40" s="49">
        <v>0</v>
      </c>
      <c r="G40" s="49">
        <v>0</v>
      </c>
    </row>
    <row r="41" spans="1:7" x14ac:dyDescent="0.25">
      <c r="A41" s="51" t="s">
        <v>50</v>
      </c>
      <c r="B41" s="48">
        <v>329</v>
      </c>
      <c r="C41" s="48">
        <v>1200</v>
      </c>
      <c r="D41" s="48">
        <v>1200</v>
      </c>
      <c r="E41" s="48">
        <v>0</v>
      </c>
      <c r="F41" s="49">
        <v>0</v>
      </c>
      <c r="G41" s="49">
        <v>0</v>
      </c>
    </row>
    <row r="42" spans="1:7" x14ac:dyDescent="0.25">
      <c r="A42" s="51" t="s">
        <v>51</v>
      </c>
      <c r="B42" s="48">
        <v>0</v>
      </c>
      <c r="C42" s="48">
        <v>20</v>
      </c>
      <c r="D42" s="48">
        <v>20</v>
      </c>
      <c r="E42" s="48">
        <v>0</v>
      </c>
      <c r="F42" s="49">
        <v>0</v>
      </c>
      <c r="G42" s="49">
        <v>0</v>
      </c>
    </row>
    <row r="43" spans="1:7" x14ac:dyDescent="0.25">
      <c r="A43" s="50">
        <v>323</v>
      </c>
      <c r="B43" s="45">
        <v>149517</v>
      </c>
      <c r="C43" s="45">
        <v>1234817</v>
      </c>
      <c r="D43" s="45">
        <v>1234817</v>
      </c>
      <c r="E43" s="45">
        <v>274956</v>
      </c>
      <c r="F43" s="46">
        <v>183.89614558879592</v>
      </c>
      <c r="G43" s="46">
        <v>22.266943198870763</v>
      </c>
    </row>
    <row r="44" spans="1:7" x14ac:dyDescent="0.25">
      <c r="A44" s="51" t="s">
        <v>52</v>
      </c>
      <c r="B44" s="48">
        <v>43441</v>
      </c>
      <c r="C44" s="48">
        <v>164610</v>
      </c>
      <c r="D44" s="48">
        <v>164610</v>
      </c>
      <c r="E44" s="48">
        <v>42388</v>
      </c>
      <c r="F44" s="49">
        <v>97.576022651412259</v>
      </c>
      <c r="G44" s="49">
        <v>25.75056193426888</v>
      </c>
    </row>
    <row r="45" spans="1:7" x14ac:dyDescent="0.25">
      <c r="A45" s="51" t="s">
        <v>53</v>
      </c>
      <c r="B45" s="48">
        <v>3384</v>
      </c>
      <c r="C45" s="48">
        <v>107660</v>
      </c>
      <c r="D45" s="48">
        <v>107660</v>
      </c>
      <c r="E45" s="48">
        <v>2932</v>
      </c>
      <c r="F45" s="49">
        <v>86.643026004728128</v>
      </c>
      <c r="G45" s="49">
        <v>2.7233884451049599</v>
      </c>
    </row>
    <row r="46" spans="1:7" x14ac:dyDescent="0.25">
      <c r="A46" s="51" t="s">
        <v>54</v>
      </c>
      <c r="B46" s="48">
        <v>11545</v>
      </c>
      <c r="C46" s="48">
        <v>45897</v>
      </c>
      <c r="D46" s="48">
        <v>45897</v>
      </c>
      <c r="E46" s="48">
        <v>13229</v>
      </c>
      <c r="F46" s="49">
        <v>114.586401039411</v>
      </c>
      <c r="G46" s="49">
        <v>28.823234634071941</v>
      </c>
    </row>
    <row r="47" spans="1:7" x14ac:dyDescent="0.25">
      <c r="A47" s="51" t="s">
        <v>55</v>
      </c>
      <c r="B47" s="48">
        <v>793</v>
      </c>
      <c r="C47" s="48">
        <v>1000</v>
      </c>
      <c r="D47" s="48">
        <v>1000</v>
      </c>
      <c r="E47" s="48">
        <v>255</v>
      </c>
      <c r="F47" s="49">
        <v>32.156368221941996</v>
      </c>
      <c r="G47" s="49">
        <v>25.5</v>
      </c>
    </row>
    <row r="48" spans="1:7" x14ac:dyDescent="0.25">
      <c r="A48" s="51" t="s">
        <v>56</v>
      </c>
      <c r="B48" s="48">
        <v>19745</v>
      </c>
      <c r="C48" s="48">
        <v>106550</v>
      </c>
      <c r="D48" s="48">
        <v>106550</v>
      </c>
      <c r="E48" s="48">
        <v>19978</v>
      </c>
      <c r="F48" s="49">
        <v>101.18004558115979</v>
      </c>
      <c r="G48" s="49">
        <v>18.749882684185827</v>
      </c>
    </row>
    <row r="49" spans="1:7" x14ac:dyDescent="0.25">
      <c r="A49" s="51" t="s">
        <v>57</v>
      </c>
      <c r="B49" s="48">
        <v>6837</v>
      </c>
      <c r="C49" s="48">
        <v>11060</v>
      </c>
      <c r="D49" s="48">
        <v>11060</v>
      </c>
      <c r="E49" s="48">
        <v>6994</v>
      </c>
      <c r="F49" s="49">
        <v>102.29632879918094</v>
      </c>
      <c r="G49" s="49">
        <v>63.236889692585898</v>
      </c>
    </row>
    <row r="50" spans="1:7" x14ac:dyDescent="0.25">
      <c r="A50" s="51" t="s">
        <v>58</v>
      </c>
      <c r="B50" s="48">
        <v>11062</v>
      </c>
      <c r="C50" s="48">
        <v>68797</v>
      </c>
      <c r="D50" s="48">
        <v>68797</v>
      </c>
      <c r="E50" s="48">
        <v>7600</v>
      </c>
      <c r="F50" s="49">
        <v>68.703670222382925</v>
      </c>
      <c r="G50" s="49">
        <v>11.04699332819745</v>
      </c>
    </row>
    <row r="51" spans="1:7" x14ac:dyDescent="0.25">
      <c r="A51" s="51" t="s">
        <v>59</v>
      </c>
      <c r="B51" s="48">
        <v>49072</v>
      </c>
      <c r="C51" s="48">
        <v>697100</v>
      </c>
      <c r="D51" s="48">
        <v>697100</v>
      </c>
      <c r="E51" s="48">
        <v>172211</v>
      </c>
      <c r="F51" s="49">
        <v>350.93536028692529</v>
      </c>
      <c r="G51" s="49">
        <v>24.703916224358053</v>
      </c>
    </row>
    <row r="52" spans="1:7" x14ac:dyDescent="0.25">
      <c r="A52" s="51" t="s">
        <v>60</v>
      </c>
      <c r="B52" s="48">
        <v>3638</v>
      </c>
      <c r="C52" s="48">
        <v>32143</v>
      </c>
      <c r="D52" s="48">
        <v>32143</v>
      </c>
      <c r="E52" s="48">
        <v>9369</v>
      </c>
      <c r="F52" s="49">
        <v>257.53161077515119</v>
      </c>
      <c r="G52" s="49">
        <v>29.147870453909093</v>
      </c>
    </row>
    <row r="53" spans="1:7" x14ac:dyDescent="0.25">
      <c r="A53" s="50">
        <v>324</v>
      </c>
      <c r="B53" s="45">
        <v>672</v>
      </c>
      <c r="C53" s="45">
        <v>78529</v>
      </c>
      <c r="D53" s="45">
        <v>78529</v>
      </c>
      <c r="E53" s="45">
        <v>3465</v>
      </c>
      <c r="F53" s="46">
        <v>515.625</v>
      </c>
      <c r="G53" s="46">
        <v>4.4123826866507914</v>
      </c>
    </row>
    <row r="54" spans="1:7" x14ac:dyDescent="0.25">
      <c r="A54" s="51" t="s">
        <v>61</v>
      </c>
      <c r="B54" s="48">
        <v>672</v>
      </c>
      <c r="C54" s="48">
        <v>78529</v>
      </c>
      <c r="D54" s="48">
        <v>78529</v>
      </c>
      <c r="E54" s="48">
        <v>3465</v>
      </c>
      <c r="F54" s="49">
        <v>515.625</v>
      </c>
      <c r="G54" s="49">
        <v>4.4123826866507914</v>
      </c>
    </row>
    <row r="55" spans="1:7" x14ac:dyDescent="0.25">
      <c r="A55" s="50">
        <v>329</v>
      </c>
      <c r="B55" s="45">
        <v>638629</v>
      </c>
      <c r="C55" s="45">
        <v>1510371</v>
      </c>
      <c r="D55" s="45">
        <v>1510371</v>
      </c>
      <c r="E55" s="45">
        <v>662965</v>
      </c>
      <c r="F55" s="46">
        <v>103.81066315497731</v>
      </c>
      <c r="G55" s="46">
        <v>43.894182290311448</v>
      </c>
    </row>
    <row r="56" spans="1:7" x14ac:dyDescent="0.25">
      <c r="A56" s="51" t="s">
        <v>62</v>
      </c>
      <c r="B56" s="48">
        <v>2439</v>
      </c>
      <c r="C56" s="48">
        <v>4500</v>
      </c>
      <c r="D56" s="48">
        <v>4500</v>
      </c>
      <c r="E56" s="48">
        <v>0</v>
      </c>
      <c r="F56" s="49">
        <v>0</v>
      </c>
      <c r="G56" s="49">
        <v>0</v>
      </c>
    </row>
    <row r="57" spans="1:7" x14ac:dyDescent="0.25">
      <c r="A57" s="51" t="s">
        <v>63</v>
      </c>
      <c r="B57" s="48">
        <v>689</v>
      </c>
      <c r="C57" s="48">
        <v>700</v>
      </c>
      <c r="D57" s="48">
        <v>700</v>
      </c>
      <c r="E57" s="48">
        <v>716</v>
      </c>
      <c r="F57" s="49">
        <v>103.91872278664731</v>
      </c>
      <c r="G57" s="49">
        <v>102.28571428571429</v>
      </c>
    </row>
    <row r="58" spans="1:7" x14ac:dyDescent="0.25">
      <c r="A58" s="51" t="s">
        <v>64</v>
      </c>
      <c r="B58" s="48">
        <v>3734</v>
      </c>
      <c r="C58" s="48">
        <v>15586</v>
      </c>
      <c r="D58" s="48">
        <v>15586</v>
      </c>
      <c r="E58" s="48">
        <v>13102</v>
      </c>
      <c r="F58" s="49">
        <v>350.88377075522226</v>
      </c>
      <c r="G58" s="49">
        <v>84.062620300269472</v>
      </c>
    </row>
    <row r="59" spans="1:7" x14ac:dyDescent="0.25">
      <c r="A59" s="51" t="s">
        <v>65</v>
      </c>
      <c r="B59" s="48">
        <v>53</v>
      </c>
      <c r="C59" s="48">
        <v>120</v>
      </c>
      <c r="D59" s="48">
        <v>120</v>
      </c>
      <c r="E59" s="48">
        <v>53</v>
      </c>
      <c r="F59" s="49">
        <v>100</v>
      </c>
      <c r="G59" s="49">
        <v>44.166666666666664</v>
      </c>
    </row>
    <row r="60" spans="1:7" x14ac:dyDescent="0.25">
      <c r="A60" s="51" t="s">
        <v>66</v>
      </c>
      <c r="B60" s="48">
        <v>616175</v>
      </c>
      <c r="C60" s="48">
        <v>1487265</v>
      </c>
      <c r="D60" s="48">
        <v>1487265</v>
      </c>
      <c r="E60" s="48">
        <v>645929</v>
      </c>
      <c r="F60" s="49">
        <v>104.82882298048443</v>
      </c>
      <c r="G60" s="49">
        <v>43.430659633622795</v>
      </c>
    </row>
    <row r="61" spans="1:7" x14ac:dyDescent="0.25">
      <c r="A61" s="51" t="s">
        <v>67</v>
      </c>
      <c r="B61" s="48">
        <v>15140</v>
      </c>
      <c r="C61" s="48">
        <v>1500</v>
      </c>
      <c r="D61" s="48">
        <v>1500</v>
      </c>
      <c r="E61" s="48">
        <v>2000</v>
      </c>
      <c r="F61" s="49">
        <v>13.210039630118892</v>
      </c>
      <c r="G61" s="49">
        <v>133.33333333333331</v>
      </c>
    </row>
    <row r="62" spans="1:7" x14ac:dyDescent="0.25">
      <c r="A62" s="51" t="s">
        <v>68</v>
      </c>
      <c r="B62" s="48">
        <v>399</v>
      </c>
      <c r="C62" s="48">
        <v>700</v>
      </c>
      <c r="D62" s="48">
        <v>700</v>
      </c>
      <c r="E62" s="48">
        <v>1165</v>
      </c>
      <c r="F62" s="49">
        <v>291.97994987468672</v>
      </c>
      <c r="G62" s="49">
        <v>166.42857142857144</v>
      </c>
    </row>
    <row r="63" spans="1:7" x14ac:dyDescent="0.25">
      <c r="A63" s="47">
        <v>34</v>
      </c>
      <c r="B63" s="48">
        <v>39</v>
      </c>
      <c r="C63" s="48">
        <v>55</v>
      </c>
      <c r="D63" s="48">
        <v>55</v>
      </c>
      <c r="E63" s="48">
        <v>13</v>
      </c>
      <c r="F63" s="49">
        <v>33.333333333333329</v>
      </c>
      <c r="G63" s="49">
        <v>23.636363636363637</v>
      </c>
    </row>
    <row r="64" spans="1:7" x14ac:dyDescent="0.25">
      <c r="A64" s="50">
        <v>343</v>
      </c>
      <c r="B64" s="45">
        <v>39</v>
      </c>
      <c r="C64" s="45">
        <v>55</v>
      </c>
      <c r="D64" s="45">
        <v>55</v>
      </c>
      <c r="E64" s="45">
        <v>13</v>
      </c>
      <c r="F64" s="46">
        <v>33.333333333333329</v>
      </c>
      <c r="G64" s="46">
        <v>23.636363636363637</v>
      </c>
    </row>
    <row r="65" spans="1:7" x14ac:dyDescent="0.25">
      <c r="A65" s="51" t="s">
        <v>69</v>
      </c>
      <c r="B65" s="48">
        <v>8</v>
      </c>
      <c r="C65" s="48">
        <v>40</v>
      </c>
      <c r="D65" s="48">
        <v>40</v>
      </c>
      <c r="E65" s="48">
        <v>7</v>
      </c>
      <c r="F65" s="49">
        <v>87.5</v>
      </c>
      <c r="G65" s="49">
        <v>17.5</v>
      </c>
    </row>
    <row r="66" spans="1:7" x14ac:dyDescent="0.25">
      <c r="A66" s="51" t="s">
        <v>70</v>
      </c>
      <c r="B66" s="48">
        <v>31</v>
      </c>
      <c r="C66" s="48">
        <v>15</v>
      </c>
      <c r="D66" s="48">
        <v>15</v>
      </c>
      <c r="E66" s="48">
        <v>6</v>
      </c>
      <c r="F66" s="49">
        <v>19.35483870967742</v>
      </c>
      <c r="G66" s="49">
        <v>40</v>
      </c>
    </row>
    <row r="67" spans="1:7" x14ac:dyDescent="0.25">
      <c r="A67" s="44">
        <v>4</v>
      </c>
      <c r="B67" s="45">
        <v>3519</v>
      </c>
      <c r="C67" s="45">
        <v>28300</v>
      </c>
      <c r="D67" s="45">
        <v>28300</v>
      </c>
      <c r="E67" s="45">
        <v>4126</v>
      </c>
      <c r="F67" s="46">
        <v>117.24921852799091</v>
      </c>
      <c r="G67" s="46">
        <v>14.579505300353357</v>
      </c>
    </row>
    <row r="68" spans="1:7" x14ac:dyDescent="0.25">
      <c r="A68" s="47">
        <v>42</v>
      </c>
      <c r="B68" s="48">
        <v>3519</v>
      </c>
      <c r="C68" s="48">
        <v>28300</v>
      </c>
      <c r="D68" s="48">
        <v>28300</v>
      </c>
      <c r="E68" s="48">
        <v>4126</v>
      </c>
      <c r="F68" s="49">
        <v>117.24921852799091</v>
      </c>
      <c r="G68" s="49">
        <v>14.579505300353357</v>
      </c>
    </row>
    <row r="69" spans="1:7" x14ac:dyDescent="0.25">
      <c r="A69" s="50">
        <v>422</v>
      </c>
      <c r="B69" s="45">
        <v>3519</v>
      </c>
      <c r="C69" s="45">
        <v>23300</v>
      </c>
      <c r="D69" s="45">
        <v>23300</v>
      </c>
      <c r="E69" s="45">
        <v>4126</v>
      </c>
      <c r="F69" s="46">
        <v>117.24921852799091</v>
      </c>
      <c r="G69" s="46">
        <v>17.708154506437769</v>
      </c>
    </row>
    <row r="70" spans="1:7" x14ac:dyDescent="0.25">
      <c r="A70" s="51" t="s">
        <v>71</v>
      </c>
      <c r="B70" s="48">
        <v>0</v>
      </c>
      <c r="C70" s="48">
        <v>16100</v>
      </c>
      <c r="D70" s="48">
        <v>16100</v>
      </c>
      <c r="E70" s="48">
        <v>0</v>
      </c>
      <c r="F70" s="49">
        <v>0</v>
      </c>
      <c r="G70" s="49">
        <v>0</v>
      </c>
    </row>
    <row r="71" spans="1:7" x14ac:dyDescent="0.25">
      <c r="A71" s="51" t="s">
        <v>72</v>
      </c>
      <c r="B71" s="48">
        <v>3519</v>
      </c>
      <c r="C71" s="48">
        <v>7200</v>
      </c>
      <c r="D71" s="48">
        <v>7200</v>
      </c>
      <c r="E71" s="48">
        <v>4126</v>
      </c>
      <c r="F71" s="49">
        <v>117.24921852799091</v>
      </c>
      <c r="G71" s="49">
        <v>57.305555555555557</v>
      </c>
    </row>
    <row r="72" spans="1:7" x14ac:dyDescent="0.25">
      <c r="A72" s="50">
        <v>424</v>
      </c>
      <c r="B72" s="45">
        <v>0</v>
      </c>
      <c r="C72" s="45">
        <v>5000</v>
      </c>
      <c r="D72" s="45">
        <v>5000</v>
      </c>
      <c r="E72" s="45">
        <v>0</v>
      </c>
      <c r="F72" s="46">
        <v>0</v>
      </c>
      <c r="G72" s="46">
        <v>0</v>
      </c>
    </row>
    <row r="73" spans="1:7" x14ac:dyDescent="0.25">
      <c r="A73" s="52" t="s">
        <v>83</v>
      </c>
      <c r="B73" s="53">
        <v>0</v>
      </c>
      <c r="C73" s="48">
        <v>5000</v>
      </c>
      <c r="D73" s="48">
        <v>5000</v>
      </c>
      <c r="E73" s="48">
        <v>0</v>
      </c>
      <c r="F73" s="49">
        <v>0</v>
      </c>
      <c r="G73" s="49">
        <v>0</v>
      </c>
    </row>
    <row r="74" spans="1:7" hidden="1" x14ac:dyDescent="0.25"/>
  </sheetData>
  <pageMargins left="0.7" right="0.7" top="0.75" bottom="0.75" header="0.3" footer="0.3"/>
  <pageSetup paperSize="9" scale="78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8611C-2B34-4779-867A-A2CBAE3E95D9}">
  <sheetPr>
    <tabColor theme="5" tint="0.59999389629810485"/>
    <pageSetUpPr fitToPage="1"/>
  </sheetPr>
  <dimension ref="A1:G42"/>
  <sheetViews>
    <sheetView topLeftCell="A19" workbookViewId="0">
      <selection activeCell="J34" sqref="J34"/>
    </sheetView>
  </sheetViews>
  <sheetFormatPr defaultRowHeight="15" x14ac:dyDescent="0.25"/>
  <cols>
    <col min="1" max="1" width="79.140625" customWidth="1"/>
    <col min="2" max="2" width="18.7109375" customWidth="1"/>
    <col min="3" max="3" width="23.42578125" customWidth="1"/>
    <col min="4" max="4" width="16.7109375" customWidth="1"/>
    <col min="5" max="6" width="20" customWidth="1"/>
    <col min="7" max="7" width="18.7109375" customWidth="1"/>
  </cols>
  <sheetData>
    <row r="1" spans="1:7" ht="75.75" customHeight="1" x14ac:dyDescent="0.25">
      <c r="A1" s="39" t="s">
        <v>28</v>
      </c>
      <c r="B1" s="40" t="s">
        <v>93</v>
      </c>
      <c r="C1" s="40" t="s">
        <v>94</v>
      </c>
      <c r="D1" s="40" t="s">
        <v>95</v>
      </c>
      <c r="E1" s="40" t="s">
        <v>96</v>
      </c>
      <c r="F1" s="40" t="s">
        <v>97</v>
      </c>
      <c r="G1" s="40" t="s">
        <v>98</v>
      </c>
    </row>
    <row r="2" spans="1:7" x14ac:dyDescent="0.25">
      <c r="A2" s="41" t="s">
        <v>29</v>
      </c>
      <c r="B2" s="42">
        <v>2361835</v>
      </c>
      <c r="C2" s="42">
        <v>5684763</v>
      </c>
      <c r="D2" s="42">
        <v>5482135</v>
      </c>
      <c r="E2" s="42">
        <v>2459917</v>
      </c>
      <c r="F2" s="43">
        <v>104.1527879805321</v>
      </c>
      <c r="G2" s="43">
        <v>44.871514473831823</v>
      </c>
    </row>
    <row r="3" spans="1:7" x14ac:dyDescent="0.25">
      <c r="A3" s="44" t="s">
        <v>73</v>
      </c>
      <c r="B3" s="45">
        <v>1058786</v>
      </c>
      <c r="C3" s="45">
        <v>3524638</v>
      </c>
      <c r="D3" s="45">
        <v>3322010</v>
      </c>
      <c r="E3" s="45">
        <v>1066109</v>
      </c>
      <c r="F3" s="46">
        <v>100.69164118150411</v>
      </c>
      <c r="G3" s="46">
        <v>32.092287500639671</v>
      </c>
    </row>
    <row r="4" spans="1:7" x14ac:dyDescent="0.25">
      <c r="A4" s="47">
        <v>6</v>
      </c>
      <c r="B4" s="48">
        <v>1058786</v>
      </c>
      <c r="C4" s="48">
        <v>3524638</v>
      </c>
      <c r="D4" s="48">
        <v>3322010</v>
      </c>
      <c r="E4" s="48">
        <v>1066109</v>
      </c>
      <c r="F4" s="49">
        <v>100.69164118150411</v>
      </c>
      <c r="G4" s="49">
        <v>32.092287500639671</v>
      </c>
    </row>
    <row r="5" spans="1:7" x14ac:dyDescent="0.25">
      <c r="A5" s="58">
        <v>67</v>
      </c>
      <c r="B5" s="48">
        <v>1058786</v>
      </c>
      <c r="C5" s="48">
        <v>3524638</v>
      </c>
      <c r="D5" s="48">
        <v>3322010</v>
      </c>
      <c r="E5" s="48">
        <v>1066109</v>
      </c>
      <c r="F5" s="49">
        <v>100.69164118150411</v>
      </c>
      <c r="G5" s="49">
        <v>32.092287500639671</v>
      </c>
    </row>
    <row r="6" spans="1:7" x14ac:dyDescent="0.25">
      <c r="A6" s="44" t="s">
        <v>74</v>
      </c>
      <c r="B6" s="45">
        <v>0</v>
      </c>
      <c r="C6" s="45">
        <v>1000</v>
      </c>
      <c r="D6" s="45">
        <v>1000</v>
      </c>
      <c r="E6" s="45">
        <v>0</v>
      </c>
      <c r="F6" s="46">
        <v>0</v>
      </c>
      <c r="G6" s="46">
        <v>0</v>
      </c>
    </row>
    <row r="7" spans="1:7" x14ac:dyDescent="0.25">
      <c r="A7" s="47">
        <v>6</v>
      </c>
      <c r="B7" s="48">
        <v>0</v>
      </c>
      <c r="C7" s="48">
        <v>1000</v>
      </c>
      <c r="D7" s="48">
        <v>1000</v>
      </c>
      <c r="E7" s="48">
        <v>0</v>
      </c>
      <c r="F7" s="49">
        <v>0</v>
      </c>
      <c r="G7" s="49">
        <v>0</v>
      </c>
    </row>
    <row r="8" spans="1:7" x14ac:dyDescent="0.25">
      <c r="A8" s="58">
        <v>66</v>
      </c>
      <c r="B8" s="48">
        <v>0</v>
      </c>
      <c r="C8" s="48">
        <v>1000</v>
      </c>
      <c r="D8" s="48">
        <v>1000</v>
      </c>
      <c r="E8" s="48">
        <v>0</v>
      </c>
      <c r="F8" s="49">
        <v>0</v>
      </c>
      <c r="G8" s="49">
        <v>0</v>
      </c>
    </row>
    <row r="9" spans="1:7" x14ac:dyDescent="0.25">
      <c r="A9" s="44" t="s">
        <v>75</v>
      </c>
      <c r="B9" s="45">
        <v>1284043</v>
      </c>
      <c r="C9" s="45">
        <v>2127567</v>
      </c>
      <c r="D9" s="45">
        <v>2127567</v>
      </c>
      <c r="E9" s="45">
        <v>1378647</v>
      </c>
      <c r="F9" s="46">
        <v>107.36766603610626</v>
      </c>
      <c r="G9" s="46">
        <v>64.799228414428313</v>
      </c>
    </row>
    <row r="10" spans="1:7" x14ac:dyDescent="0.25">
      <c r="A10" s="47">
        <v>6</v>
      </c>
      <c r="B10" s="48">
        <v>1284043</v>
      </c>
      <c r="C10" s="48">
        <v>2127567</v>
      </c>
      <c r="D10" s="48">
        <v>2127567</v>
      </c>
      <c r="E10" s="48">
        <v>1378647</v>
      </c>
      <c r="F10" s="49">
        <v>107.36766603610626</v>
      </c>
      <c r="G10" s="49">
        <v>64.799228414428313</v>
      </c>
    </row>
    <row r="11" spans="1:7" x14ac:dyDescent="0.25">
      <c r="A11" s="58">
        <v>65</v>
      </c>
      <c r="B11" s="48">
        <v>1284043</v>
      </c>
      <c r="C11" s="48">
        <v>2127567</v>
      </c>
      <c r="D11" s="48">
        <v>2127567</v>
      </c>
      <c r="E11" s="48">
        <v>1378647</v>
      </c>
      <c r="F11" s="49">
        <v>107.36766603610626</v>
      </c>
      <c r="G11" s="49">
        <v>64.799228414428313</v>
      </c>
    </row>
    <row r="12" spans="1:7" x14ac:dyDescent="0.25">
      <c r="A12" s="44" t="s">
        <v>91</v>
      </c>
      <c r="B12" s="45">
        <v>4392</v>
      </c>
      <c r="C12" s="45">
        <v>15558</v>
      </c>
      <c r="D12" s="45">
        <v>15558</v>
      </c>
      <c r="E12" s="45">
        <v>2901</v>
      </c>
      <c r="F12" s="46">
        <v>66.051912568306008</v>
      </c>
      <c r="G12" s="46">
        <v>18.646355572695718</v>
      </c>
    </row>
    <row r="13" spans="1:7" x14ac:dyDescent="0.25">
      <c r="A13" s="47">
        <v>6</v>
      </c>
      <c r="B13" s="48">
        <v>4392</v>
      </c>
      <c r="C13" s="48">
        <v>15558</v>
      </c>
      <c r="D13" s="48">
        <v>15558</v>
      </c>
      <c r="E13" s="48">
        <v>2901</v>
      </c>
      <c r="F13" s="49">
        <v>66.051912568306008</v>
      </c>
      <c r="G13" s="49">
        <v>18.646355572695718</v>
      </c>
    </row>
    <row r="14" spans="1:7" x14ac:dyDescent="0.25">
      <c r="A14" s="58">
        <v>63</v>
      </c>
      <c r="B14" s="48">
        <v>4392</v>
      </c>
      <c r="C14" s="48">
        <v>15558</v>
      </c>
      <c r="D14" s="48">
        <v>15558</v>
      </c>
      <c r="E14" s="48">
        <v>2901</v>
      </c>
      <c r="F14" s="49">
        <v>66.051912568306008</v>
      </c>
      <c r="G14" s="49">
        <v>18.646355572695718</v>
      </c>
    </row>
    <row r="15" spans="1:7" x14ac:dyDescent="0.25">
      <c r="A15" s="44" t="s">
        <v>92</v>
      </c>
      <c r="B15" s="45">
        <v>14614</v>
      </c>
      <c r="C15" s="45">
        <v>16000</v>
      </c>
      <c r="D15" s="45">
        <v>16000</v>
      </c>
      <c r="E15" s="45">
        <v>12260</v>
      </c>
      <c r="F15" s="46">
        <v>83.892158204461481</v>
      </c>
      <c r="G15" s="46">
        <v>76.625</v>
      </c>
    </row>
    <row r="16" spans="1:7" x14ac:dyDescent="0.25">
      <c r="A16" s="47">
        <v>6</v>
      </c>
      <c r="B16" s="48">
        <v>14614</v>
      </c>
      <c r="C16" s="48">
        <v>16000</v>
      </c>
      <c r="D16" s="48">
        <v>16000</v>
      </c>
      <c r="E16" s="48">
        <v>12260</v>
      </c>
      <c r="F16" s="49">
        <v>83.892158204461481</v>
      </c>
      <c r="G16" s="49">
        <v>76.625</v>
      </c>
    </row>
    <row r="17" spans="1:7" x14ac:dyDescent="0.25">
      <c r="A17" s="58">
        <v>63</v>
      </c>
      <c r="B17" s="48">
        <v>14614</v>
      </c>
      <c r="C17" s="48">
        <v>16000</v>
      </c>
      <c r="D17" s="48">
        <v>16000</v>
      </c>
      <c r="E17" s="48">
        <v>12260</v>
      </c>
      <c r="F17" s="49">
        <v>83.892158204461481</v>
      </c>
      <c r="G17" s="49">
        <v>76.625</v>
      </c>
    </row>
    <row r="18" spans="1:7" x14ac:dyDescent="0.25">
      <c r="A18" s="41" t="s">
        <v>37</v>
      </c>
      <c r="B18" s="42">
        <v>2363739</v>
      </c>
      <c r="C18" s="42">
        <v>6463471</v>
      </c>
      <c r="D18" s="42">
        <v>6260843</v>
      </c>
      <c r="E18" s="42">
        <v>2522351</v>
      </c>
      <c r="F18" s="43">
        <v>106.71021631406852</v>
      </c>
      <c r="G18" s="43">
        <v>40.287721637485561</v>
      </c>
    </row>
    <row r="19" spans="1:7" x14ac:dyDescent="0.25">
      <c r="A19" s="44" t="s">
        <v>73</v>
      </c>
      <c r="B19" s="45">
        <v>1610140</v>
      </c>
      <c r="C19" s="45">
        <v>3524638</v>
      </c>
      <c r="D19" s="45">
        <v>3322010</v>
      </c>
      <c r="E19" s="45">
        <v>1596049</v>
      </c>
      <c r="F19" s="46">
        <v>99.124858707938429</v>
      </c>
      <c r="G19" s="46">
        <v>48.044677770386002</v>
      </c>
    </row>
    <row r="20" spans="1:7" x14ac:dyDescent="0.25">
      <c r="A20" s="47">
        <v>3</v>
      </c>
      <c r="B20" s="48">
        <v>1606621</v>
      </c>
      <c r="C20" s="48">
        <v>3517538</v>
      </c>
      <c r="D20" s="48">
        <v>3314910</v>
      </c>
      <c r="E20" s="48">
        <v>1591923</v>
      </c>
      <c r="F20" s="49">
        <v>99.085160719298443</v>
      </c>
      <c r="G20" s="49">
        <v>48.023113749694559</v>
      </c>
    </row>
    <row r="21" spans="1:7" x14ac:dyDescent="0.25">
      <c r="A21" s="58">
        <v>31</v>
      </c>
      <c r="B21" s="48">
        <v>1485645</v>
      </c>
      <c r="C21" s="48">
        <v>3350581</v>
      </c>
      <c r="D21" s="48">
        <v>3147953</v>
      </c>
      <c r="E21" s="48">
        <v>1501103</v>
      </c>
      <c r="F21" s="49">
        <v>101.040490830582</v>
      </c>
      <c r="G21" s="49">
        <v>47.685051206291831</v>
      </c>
    </row>
    <row r="22" spans="1:7" x14ac:dyDescent="0.25">
      <c r="A22" s="58">
        <v>32</v>
      </c>
      <c r="B22" s="48">
        <v>120945</v>
      </c>
      <c r="C22" s="48">
        <v>166922</v>
      </c>
      <c r="D22" s="48">
        <v>166922</v>
      </c>
      <c r="E22" s="48">
        <v>90814</v>
      </c>
      <c r="F22" s="49">
        <v>75.087023026995752</v>
      </c>
      <c r="G22" s="49">
        <v>54.405051461161506</v>
      </c>
    </row>
    <row r="23" spans="1:7" x14ac:dyDescent="0.25">
      <c r="A23" s="58">
        <v>34</v>
      </c>
      <c r="B23" s="48">
        <v>31</v>
      </c>
      <c r="C23" s="48">
        <v>35</v>
      </c>
      <c r="D23" s="48">
        <v>35</v>
      </c>
      <c r="E23" s="48">
        <v>6</v>
      </c>
      <c r="F23" s="49">
        <v>19.35483870967742</v>
      </c>
      <c r="G23" s="49">
        <v>17.142857142857142</v>
      </c>
    </row>
    <row r="24" spans="1:7" x14ac:dyDescent="0.25">
      <c r="A24" s="47">
        <v>4</v>
      </c>
      <c r="B24" s="48">
        <v>3519</v>
      </c>
      <c r="C24" s="48">
        <v>7100</v>
      </c>
      <c r="D24" s="48">
        <v>7100</v>
      </c>
      <c r="E24" s="48">
        <v>4126</v>
      </c>
      <c r="F24" s="49">
        <v>117.24921852799091</v>
      </c>
      <c r="G24" s="49">
        <v>58.112676056338032</v>
      </c>
    </row>
    <row r="25" spans="1:7" x14ac:dyDescent="0.25">
      <c r="A25" s="58">
        <v>42</v>
      </c>
      <c r="B25" s="48">
        <v>3519</v>
      </c>
      <c r="C25" s="48">
        <v>7100</v>
      </c>
      <c r="D25" s="48">
        <v>7100</v>
      </c>
      <c r="E25" s="48">
        <v>4126</v>
      </c>
      <c r="F25" s="49">
        <v>117.24921852799091</v>
      </c>
      <c r="G25" s="49">
        <v>58.112676056338032</v>
      </c>
    </row>
    <row r="26" spans="1:7" x14ac:dyDescent="0.25">
      <c r="A26" s="44" t="s">
        <v>74</v>
      </c>
      <c r="B26" s="45">
        <v>0</v>
      </c>
      <c r="C26" s="45">
        <v>900</v>
      </c>
      <c r="D26" s="45">
        <v>900</v>
      </c>
      <c r="E26" s="45">
        <v>0</v>
      </c>
      <c r="F26" s="46">
        <v>0</v>
      </c>
      <c r="G26" s="46">
        <v>0</v>
      </c>
    </row>
    <row r="27" spans="1:7" x14ac:dyDescent="0.25">
      <c r="A27" s="47">
        <v>3</v>
      </c>
      <c r="B27" s="48">
        <v>0</v>
      </c>
      <c r="C27" s="48">
        <v>700</v>
      </c>
      <c r="D27" s="48">
        <v>700</v>
      </c>
      <c r="E27" s="48">
        <v>0</v>
      </c>
      <c r="F27" s="49">
        <v>0</v>
      </c>
      <c r="G27" s="49">
        <v>0</v>
      </c>
    </row>
    <row r="28" spans="1:7" x14ac:dyDescent="0.25">
      <c r="A28" s="58">
        <v>32</v>
      </c>
      <c r="B28" s="48">
        <v>0</v>
      </c>
      <c r="C28" s="48">
        <v>700</v>
      </c>
      <c r="D28" s="48">
        <v>700</v>
      </c>
      <c r="E28" s="48">
        <v>0</v>
      </c>
      <c r="F28" s="49">
        <v>0</v>
      </c>
      <c r="G28" s="49">
        <v>0</v>
      </c>
    </row>
    <row r="29" spans="1:7" x14ac:dyDescent="0.25">
      <c r="A29" s="47">
        <v>4</v>
      </c>
      <c r="B29" s="48">
        <v>0</v>
      </c>
      <c r="C29" s="48">
        <v>200</v>
      </c>
      <c r="D29" s="48">
        <v>200</v>
      </c>
      <c r="E29" s="48">
        <v>0</v>
      </c>
      <c r="F29" s="49">
        <v>0</v>
      </c>
      <c r="G29" s="49">
        <v>0</v>
      </c>
    </row>
    <row r="30" spans="1:7" x14ac:dyDescent="0.25">
      <c r="A30" s="58">
        <v>42</v>
      </c>
      <c r="B30" s="48">
        <v>0</v>
      </c>
      <c r="C30" s="48">
        <v>200</v>
      </c>
      <c r="D30" s="48">
        <v>200</v>
      </c>
      <c r="E30" s="48">
        <v>0</v>
      </c>
      <c r="F30" s="49">
        <v>0</v>
      </c>
      <c r="G30" s="49">
        <v>0</v>
      </c>
    </row>
    <row r="31" spans="1:7" x14ac:dyDescent="0.25">
      <c r="A31" s="44" t="s">
        <v>75</v>
      </c>
      <c r="B31" s="45">
        <v>744599</v>
      </c>
      <c r="C31" s="45">
        <v>2904916</v>
      </c>
      <c r="D31" s="45">
        <v>2904916</v>
      </c>
      <c r="E31" s="45">
        <v>926212</v>
      </c>
      <c r="F31" s="46">
        <v>124.39071231629373</v>
      </c>
      <c r="G31" s="46">
        <v>31.884295449506972</v>
      </c>
    </row>
    <row r="32" spans="1:7" x14ac:dyDescent="0.25">
      <c r="A32" s="47">
        <v>3</v>
      </c>
      <c r="B32" s="48">
        <v>744599</v>
      </c>
      <c r="C32" s="48">
        <v>2883916</v>
      </c>
      <c r="D32" s="48">
        <v>2883916</v>
      </c>
      <c r="E32" s="48">
        <v>926212</v>
      </c>
      <c r="F32" s="49">
        <v>124.39071231629373</v>
      </c>
      <c r="G32" s="49">
        <v>32.116469411730435</v>
      </c>
    </row>
    <row r="33" spans="1:7" x14ac:dyDescent="0.25">
      <c r="A33" s="58">
        <v>32</v>
      </c>
      <c r="B33" s="48">
        <v>744591</v>
      </c>
      <c r="C33" s="48">
        <v>2883896</v>
      </c>
      <c r="D33" s="48">
        <v>2883896</v>
      </c>
      <c r="E33" s="48">
        <v>926205</v>
      </c>
      <c r="F33" s="49">
        <v>124.39110867576966</v>
      </c>
      <c r="G33" s="49">
        <v>32.116449414264594</v>
      </c>
    </row>
    <row r="34" spans="1:7" x14ac:dyDescent="0.25">
      <c r="A34" s="58">
        <v>34</v>
      </c>
      <c r="B34" s="48">
        <v>8</v>
      </c>
      <c r="C34" s="48">
        <v>20</v>
      </c>
      <c r="D34" s="48">
        <v>20</v>
      </c>
      <c r="E34" s="48">
        <v>7</v>
      </c>
      <c r="F34" s="49">
        <v>87.5</v>
      </c>
      <c r="G34" s="49">
        <v>35</v>
      </c>
    </row>
    <row r="35" spans="1:7" x14ac:dyDescent="0.25">
      <c r="A35" s="47">
        <v>4</v>
      </c>
      <c r="B35" s="48">
        <v>0</v>
      </c>
      <c r="C35" s="48">
        <v>21000</v>
      </c>
      <c r="D35" s="48">
        <v>21000</v>
      </c>
      <c r="E35" s="48">
        <v>0</v>
      </c>
      <c r="F35" s="49">
        <v>0</v>
      </c>
      <c r="G35" s="49">
        <v>0</v>
      </c>
    </row>
    <row r="36" spans="1:7" x14ac:dyDescent="0.25">
      <c r="A36" s="58">
        <v>42</v>
      </c>
      <c r="B36" s="48">
        <v>0</v>
      </c>
      <c r="C36" s="48">
        <v>21000</v>
      </c>
      <c r="D36" s="48">
        <v>21000</v>
      </c>
      <c r="E36" s="48">
        <v>0</v>
      </c>
      <c r="F36" s="49">
        <v>0</v>
      </c>
      <c r="G36" s="49">
        <v>0</v>
      </c>
    </row>
    <row r="37" spans="1:7" x14ac:dyDescent="0.25">
      <c r="A37" s="44" t="s">
        <v>91</v>
      </c>
      <c r="B37" s="45">
        <v>1746</v>
      </c>
      <c r="C37" s="45">
        <v>15558</v>
      </c>
      <c r="D37" s="45">
        <v>15558</v>
      </c>
      <c r="E37" s="45">
        <v>0</v>
      </c>
      <c r="F37" s="46">
        <v>0</v>
      </c>
      <c r="G37" s="46">
        <v>0</v>
      </c>
    </row>
    <row r="38" spans="1:7" x14ac:dyDescent="0.25">
      <c r="A38" s="47">
        <v>3</v>
      </c>
      <c r="B38" s="48">
        <v>1746</v>
      </c>
      <c r="C38" s="48">
        <v>15558</v>
      </c>
      <c r="D38" s="48">
        <v>15558</v>
      </c>
      <c r="E38" s="48">
        <v>0</v>
      </c>
      <c r="F38" s="49">
        <v>0</v>
      </c>
      <c r="G38" s="49">
        <v>0</v>
      </c>
    </row>
    <row r="39" spans="1:7" x14ac:dyDescent="0.25">
      <c r="A39" s="58">
        <v>32</v>
      </c>
      <c r="B39" s="48">
        <v>1746</v>
      </c>
      <c r="C39" s="48">
        <v>15558</v>
      </c>
      <c r="D39" s="48">
        <v>15558</v>
      </c>
      <c r="E39" s="48">
        <v>0</v>
      </c>
      <c r="F39" s="49">
        <v>0</v>
      </c>
      <c r="G39" s="49">
        <v>0</v>
      </c>
    </row>
    <row r="40" spans="1:7" x14ac:dyDescent="0.25">
      <c r="A40" s="44" t="s">
        <v>92</v>
      </c>
      <c r="B40" s="45">
        <v>7254</v>
      </c>
      <c r="C40" s="45">
        <v>17459</v>
      </c>
      <c r="D40" s="45">
        <v>17459</v>
      </c>
      <c r="E40" s="45">
        <v>90</v>
      </c>
      <c r="F40" s="46">
        <v>1.240694789081886</v>
      </c>
      <c r="G40" s="46">
        <v>0.51549344177787959</v>
      </c>
    </row>
    <row r="41" spans="1:7" x14ac:dyDescent="0.25">
      <c r="A41" s="47">
        <v>3</v>
      </c>
      <c r="B41" s="48">
        <v>7254</v>
      </c>
      <c r="C41" s="48">
        <v>17459</v>
      </c>
      <c r="D41" s="48">
        <v>17459</v>
      </c>
      <c r="E41" s="48">
        <v>90</v>
      </c>
      <c r="F41" s="49">
        <v>1.240694789081886</v>
      </c>
      <c r="G41" s="49">
        <v>0.51549344177787959</v>
      </c>
    </row>
    <row r="42" spans="1:7" x14ac:dyDescent="0.25">
      <c r="A42" s="58">
        <v>32</v>
      </c>
      <c r="B42" s="48">
        <v>7254</v>
      </c>
      <c r="C42" s="48">
        <v>17459</v>
      </c>
      <c r="D42" s="48">
        <v>17459</v>
      </c>
      <c r="E42" s="48">
        <v>90</v>
      </c>
      <c r="F42" s="49">
        <v>1.240694789081886</v>
      </c>
      <c r="G42" s="49">
        <v>0.51549344177787959</v>
      </c>
    </row>
  </sheetData>
  <pageMargins left="0.7" right="0.7" top="0.75" bottom="0.75" header="0.3" footer="0.3"/>
  <pageSetup paperSize="9" scale="66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506B-765D-429E-AB4F-E8450EDAE9A4}">
  <sheetPr>
    <tabColor theme="5" tint="0.59999389629810485"/>
  </sheetPr>
  <dimension ref="A1:G11"/>
  <sheetViews>
    <sheetView workbookViewId="0">
      <selection activeCell="A13" sqref="A13"/>
    </sheetView>
  </sheetViews>
  <sheetFormatPr defaultRowHeight="15" x14ac:dyDescent="0.25"/>
  <cols>
    <col min="1" max="1" width="56.85546875" customWidth="1"/>
    <col min="2" max="2" width="16.42578125" customWidth="1"/>
    <col min="3" max="3" width="18.7109375" customWidth="1"/>
    <col min="4" max="4" width="16.28515625" customWidth="1"/>
    <col min="5" max="5" width="19.5703125" customWidth="1"/>
    <col min="6" max="6" width="22.7109375" customWidth="1"/>
    <col min="7" max="7" width="21.28515625" customWidth="1"/>
  </cols>
  <sheetData>
    <row r="1" spans="1:7" ht="109.5" customHeight="1" x14ac:dyDescent="0.25">
      <c r="A1" s="64" t="s">
        <v>85</v>
      </c>
      <c r="B1" s="63" t="s">
        <v>37</v>
      </c>
      <c r="G1" s="33"/>
    </row>
    <row r="3" spans="1:7" ht="62.25" customHeight="1" x14ac:dyDescent="0.25">
      <c r="A3" s="39" t="s">
        <v>76</v>
      </c>
      <c r="B3" s="40" t="s">
        <v>93</v>
      </c>
      <c r="C3" s="40" t="s">
        <v>94</v>
      </c>
      <c r="D3" s="40" t="s">
        <v>95</v>
      </c>
      <c r="E3" s="40" t="s">
        <v>96</v>
      </c>
      <c r="F3" s="40" t="s">
        <v>97</v>
      </c>
      <c r="G3" s="40" t="s">
        <v>98</v>
      </c>
    </row>
    <row r="4" spans="1:7" x14ac:dyDescent="0.25">
      <c r="A4" s="41" t="s">
        <v>77</v>
      </c>
      <c r="B4" s="42">
        <v>2363739</v>
      </c>
      <c r="C4" s="62">
        <v>6463471</v>
      </c>
      <c r="D4" s="62">
        <v>6260843</v>
      </c>
      <c r="E4" s="62">
        <v>2522351</v>
      </c>
      <c r="F4" s="43">
        <v>106.71021631406852</v>
      </c>
      <c r="G4" s="43">
        <v>40.287721637485561</v>
      </c>
    </row>
    <row r="5" spans="1:7" x14ac:dyDescent="0.25">
      <c r="A5" s="44">
        <v>3</v>
      </c>
      <c r="B5" s="45">
        <v>2360220</v>
      </c>
      <c r="C5" s="61">
        <v>6435171</v>
      </c>
      <c r="D5" s="61">
        <v>6232543</v>
      </c>
      <c r="E5" s="61">
        <v>2518225</v>
      </c>
      <c r="F5" s="46">
        <v>106.69450305479997</v>
      </c>
      <c r="G5" s="46">
        <v>40.404454489924902</v>
      </c>
    </row>
    <row r="6" spans="1:7" x14ac:dyDescent="0.25">
      <c r="A6" s="47">
        <v>31</v>
      </c>
      <c r="B6" s="48">
        <v>1485645</v>
      </c>
      <c r="C6" s="60">
        <v>3350581</v>
      </c>
      <c r="D6" s="60">
        <v>3147953</v>
      </c>
      <c r="E6" s="60">
        <v>1501103</v>
      </c>
      <c r="F6" s="49">
        <v>101.040490830582</v>
      </c>
      <c r="G6" s="49">
        <v>47.685051206291831</v>
      </c>
    </row>
    <row r="7" spans="1:7" x14ac:dyDescent="0.25">
      <c r="A7" s="47">
        <v>32</v>
      </c>
      <c r="B7" s="48">
        <v>874536</v>
      </c>
      <c r="C7" s="60">
        <v>3084535</v>
      </c>
      <c r="D7" s="60">
        <v>3084535</v>
      </c>
      <c r="E7" s="60">
        <v>1017109</v>
      </c>
      <c r="F7" s="49">
        <v>116.30270223295554</v>
      </c>
      <c r="G7" s="49">
        <v>32.974467788499723</v>
      </c>
    </row>
    <row r="8" spans="1:7" x14ac:dyDescent="0.25">
      <c r="A8" s="47">
        <v>34</v>
      </c>
      <c r="B8" s="48">
        <v>39</v>
      </c>
      <c r="C8" s="60">
        <v>55</v>
      </c>
      <c r="D8" s="60">
        <v>55</v>
      </c>
      <c r="E8" s="60">
        <v>13</v>
      </c>
      <c r="F8" s="49">
        <v>33.333333333333329</v>
      </c>
      <c r="G8" s="49">
        <v>23.636363636363637</v>
      </c>
    </row>
    <row r="9" spans="1:7" x14ac:dyDescent="0.25">
      <c r="A9" s="44">
        <v>4</v>
      </c>
      <c r="B9" s="45">
        <v>3519</v>
      </c>
      <c r="C9" s="61">
        <v>28300</v>
      </c>
      <c r="D9" s="61">
        <v>28300</v>
      </c>
      <c r="E9" s="61">
        <v>4126</v>
      </c>
      <c r="F9" s="46">
        <v>117.24921852799091</v>
      </c>
      <c r="G9" s="46">
        <v>14.579505300353357</v>
      </c>
    </row>
    <row r="10" spans="1:7" ht="15.75" thickBot="1" x14ac:dyDescent="0.3">
      <c r="A10" s="47">
        <v>42</v>
      </c>
      <c r="B10" s="48">
        <v>3519</v>
      </c>
      <c r="C10" s="60">
        <v>28300</v>
      </c>
      <c r="D10" s="60">
        <v>28300</v>
      </c>
      <c r="E10" s="60">
        <v>4126</v>
      </c>
      <c r="F10" s="49">
        <v>117.24921852799091</v>
      </c>
      <c r="G10" s="49">
        <v>14.579505300353357</v>
      </c>
    </row>
    <row r="11" spans="1:7" ht="15.75" thickTop="1" x14ac:dyDescent="0.25">
      <c r="A11" s="57" t="s">
        <v>100</v>
      </c>
      <c r="B11" s="56">
        <v>2363739</v>
      </c>
      <c r="C11" s="59">
        <v>6463471</v>
      </c>
      <c r="D11" s="59">
        <v>6260843</v>
      </c>
      <c r="E11" s="59">
        <v>2522351</v>
      </c>
      <c r="F11" s="55">
        <v>106.71021631406852</v>
      </c>
      <c r="G11" s="55">
        <v>40.287721637485561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D94FC-A178-4842-B61B-6EF12C0BBECC}">
  <sheetPr>
    <tabColor rgb="FF92D050"/>
  </sheetPr>
  <dimension ref="A1:E5"/>
  <sheetViews>
    <sheetView workbookViewId="0">
      <selection activeCell="B15" sqref="B15"/>
    </sheetView>
  </sheetViews>
  <sheetFormatPr defaultRowHeight="15" x14ac:dyDescent="0.25"/>
  <cols>
    <col min="1" max="1" width="57.5703125" customWidth="1"/>
    <col min="2" max="2" width="23.7109375" customWidth="1"/>
    <col min="3" max="3" width="18.85546875" customWidth="1"/>
    <col min="4" max="4" width="18.7109375" customWidth="1"/>
    <col min="5" max="5" width="24.7109375" customWidth="1"/>
  </cols>
  <sheetData>
    <row r="1" spans="1:5" s="83" customFormat="1" ht="117" customHeight="1" x14ac:dyDescent="0.25">
      <c r="A1" s="83" t="s">
        <v>85</v>
      </c>
      <c r="B1" s="84" t="s">
        <v>37</v>
      </c>
    </row>
    <row r="3" spans="1:5" ht="84.75" customHeight="1" x14ac:dyDescent="0.25">
      <c r="A3" s="72" t="s">
        <v>78</v>
      </c>
      <c r="B3" s="71" t="s">
        <v>94</v>
      </c>
      <c r="C3" s="71" t="s">
        <v>95</v>
      </c>
      <c r="D3" s="71" t="s">
        <v>96</v>
      </c>
      <c r="E3" s="71" t="s">
        <v>98</v>
      </c>
    </row>
    <row r="4" spans="1:5" ht="15.75" thickBot="1" x14ac:dyDescent="0.3">
      <c r="A4" s="70" t="s">
        <v>79</v>
      </c>
      <c r="B4" s="69">
        <v>6463471</v>
      </c>
      <c r="C4" s="69">
        <v>6260843</v>
      </c>
      <c r="D4" s="69">
        <v>2522351</v>
      </c>
      <c r="E4" s="68">
        <v>40.287721637485561</v>
      </c>
    </row>
    <row r="5" spans="1:5" ht="15.75" thickTop="1" x14ac:dyDescent="0.25">
      <c r="A5" s="67" t="s">
        <v>100</v>
      </c>
      <c r="B5" s="66">
        <v>6463471</v>
      </c>
      <c r="C5" s="66">
        <v>6260843</v>
      </c>
      <c r="D5" s="66">
        <v>2522351</v>
      </c>
      <c r="E5" s="65">
        <v>40.287721637485561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1CD7-6524-4441-901D-F74AE313D2F3}">
  <sheetPr>
    <tabColor rgb="FF92D050"/>
  </sheetPr>
  <dimension ref="A1:E95"/>
  <sheetViews>
    <sheetView topLeftCell="A73" workbookViewId="0">
      <selection activeCell="I81" sqref="I81"/>
    </sheetView>
  </sheetViews>
  <sheetFormatPr defaultRowHeight="15" x14ac:dyDescent="0.25"/>
  <cols>
    <col min="1" max="1" width="91.5703125" customWidth="1"/>
    <col min="2" max="2" width="18.7109375" customWidth="1"/>
    <col min="3" max="3" width="19.140625" customWidth="1"/>
    <col min="4" max="4" width="18.5703125" customWidth="1"/>
    <col min="5" max="5" width="28" customWidth="1"/>
  </cols>
  <sheetData>
    <row r="1" spans="1:5" s="83" customFormat="1" ht="45.75" customHeight="1" x14ac:dyDescent="0.25">
      <c r="A1" s="82" t="s">
        <v>85</v>
      </c>
      <c r="B1" s="85" t="s">
        <v>37</v>
      </c>
    </row>
    <row r="3" spans="1:5" ht="63" customHeight="1" x14ac:dyDescent="0.25">
      <c r="A3" s="72" t="s">
        <v>80</v>
      </c>
      <c r="B3" s="71" t="s">
        <v>94</v>
      </c>
      <c r="C3" s="71" t="s">
        <v>95</v>
      </c>
      <c r="D3" s="71" t="s">
        <v>96</v>
      </c>
      <c r="E3" s="71" t="s">
        <v>98</v>
      </c>
    </row>
    <row r="4" spans="1:5" x14ac:dyDescent="0.25">
      <c r="A4" s="81" t="s">
        <v>79</v>
      </c>
      <c r="B4" s="80">
        <v>6463471</v>
      </c>
      <c r="C4" s="80">
        <v>6260843</v>
      </c>
      <c r="D4" s="80">
        <v>2522351</v>
      </c>
      <c r="E4" s="79">
        <v>40.287721637485561</v>
      </c>
    </row>
    <row r="5" spans="1:5" x14ac:dyDescent="0.25">
      <c r="A5" s="78" t="s">
        <v>81</v>
      </c>
      <c r="B5" s="75">
        <v>5038555</v>
      </c>
      <c r="C5" s="75">
        <v>4835927</v>
      </c>
      <c r="D5" s="75">
        <v>2235471</v>
      </c>
      <c r="E5" s="74">
        <v>46.226318139210953</v>
      </c>
    </row>
    <row r="6" spans="1:5" x14ac:dyDescent="0.25">
      <c r="A6" s="77" t="s">
        <v>73</v>
      </c>
      <c r="B6" s="69">
        <v>3524638</v>
      </c>
      <c r="C6" s="69">
        <v>3322010</v>
      </c>
      <c r="D6" s="69">
        <v>1596049</v>
      </c>
      <c r="E6" s="68">
        <v>48.044677770386002</v>
      </c>
    </row>
    <row r="7" spans="1:5" x14ac:dyDescent="0.25">
      <c r="A7" s="76">
        <v>31</v>
      </c>
      <c r="B7" s="75">
        <v>3350581</v>
      </c>
      <c r="C7" s="75">
        <v>3147953</v>
      </c>
      <c r="D7" s="75">
        <v>1501103</v>
      </c>
      <c r="E7" s="74">
        <v>47.685051206291831</v>
      </c>
    </row>
    <row r="8" spans="1:5" x14ac:dyDescent="0.25">
      <c r="A8" s="73" t="s">
        <v>38</v>
      </c>
      <c r="B8" s="69">
        <v>2780330</v>
      </c>
      <c r="C8" s="69">
        <v>2624869</v>
      </c>
      <c r="D8" s="69">
        <v>1246915</v>
      </c>
      <c r="E8" s="68">
        <v>47.503894480067387</v>
      </c>
    </row>
    <row r="9" spans="1:5" x14ac:dyDescent="0.25">
      <c r="A9" s="73" t="s">
        <v>40</v>
      </c>
      <c r="B9" s="69">
        <v>96497</v>
      </c>
      <c r="C9" s="69">
        <v>96497</v>
      </c>
      <c r="D9" s="69">
        <v>44250</v>
      </c>
      <c r="E9" s="68">
        <v>45.856347865736758</v>
      </c>
    </row>
    <row r="10" spans="1:5" x14ac:dyDescent="0.25">
      <c r="A10" s="73" t="s">
        <v>41</v>
      </c>
      <c r="B10" s="69">
        <v>458754</v>
      </c>
      <c r="C10" s="69">
        <v>411587</v>
      </c>
      <c r="D10" s="69">
        <v>206335</v>
      </c>
      <c r="E10" s="68">
        <v>50.13156392208694</v>
      </c>
    </row>
    <row r="11" spans="1:5" x14ac:dyDescent="0.25">
      <c r="A11" s="73" t="s">
        <v>39</v>
      </c>
      <c r="B11" s="69">
        <v>15000</v>
      </c>
      <c r="C11" s="69">
        <v>15000</v>
      </c>
      <c r="D11" s="69">
        <v>3603</v>
      </c>
      <c r="E11" s="68">
        <v>24.02</v>
      </c>
    </row>
    <row r="12" spans="1:5" x14ac:dyDescent="0.25">
      <c r="A12" s="76">
        <v>32</v>
      </c>
      <c r="B12" s="75">
        <v>166922</v>
      </c>
      <c r="C12" s="75">
        <v>166922</v>
      </c>
      <c r="D12" s="75">
        <v>90814</v>
      </c>
      <c r="E12" s="74">
        <v>54.405051461161506</v>
      </c>
    </row>
    <row r="13" spans="1:5" x14ac:dyDescent="0.25">
      <c r="A13" s="73" t="s">
        <v>42</v>
      </c>
      <c r="B13" s="69">
        <v>15000</v>
      </c>
      <c r="C13" s="69">
        <v>15000</v>
      </c>
      <c r="D13" s="69">
        <v>21214</v>
      </c>
      <c r="E13" s="68">
        <v>141.42666666666665</v>
      </c>
    </row>
    <row r="14" spans="1:5" x14ac:dyDescent="0.25">
      <c r="A14" s="73" t="s">
        <v>43</v>
      </c>
      <c r="B14" s="69">
        <v>68577</v>
      </c>
      <c r="C14" s="69">
        <v>68577</v>
      </c>
      <c r="D14" s="69">
        <v>26620</v>
      </c>
      <c r="E14" s="68">
        <v>38.81767939688234</v>
      </c>
    </row>
    <row r="15" spans="1:5" x14ac:dyDescent="0.25">
      <c r="A15" s="73" t="s">
        <v>44</v>
      </c>
      <c r="B15" s="69">
        <v>5820</v>
      </c>
      <c r="C15" s="69">
        <v>5820</v>
      </c>
      <c r="D15" s="69">
        <v>600</v>
      </c>
      <c r="E15" s="68">
        <v>10.309278350515463</v>
      </c>
    </row>
    <row r="16" spans="1:5" x14ac:dyDescent="0.25">
      <c r="A16" s="73" t="s">
        <v>45</v>
      </c>
      <c r="B16" s="69">
        <v>100</v>
      </c>
      <c r="C16" s="69">
        <v>100</v>
      </c>
      <c r="D16" s="69">
        <v>0</v>
      </c>
      <c r="E16" s="68">
        <v>0</v>
      </c>
    </row>
    <row r="17" spans="1:5" x14ac:dyDescent="0.25">
      <c r="A17" s="73" t="s">
        <v>46</v>
      </c>
      <c r="B17" s="69">
        <v>2800</v>
      </c>
      <c r="C17" s="69">
        <v>2800</v>
      </c>
      <c r="D17" s="69">
        <v>3283</v>
      </c>
      <c r="E17" s="68">
        <v>117.25000000000001</v>
      </c>
    </row>
    <row r="18" spans="1:5" x14ac:dyDescent="0.25">
      <c r="A18" s="73" t="s">
        <v>47</v>
      </c>
      <c r="B18" s="69">
        <v>100</v>
      </c>
      <c r="C18" s="69">
        <v>100</v>
      </c>
      <c r="D18" s="69">
        <v>0</v>
      </c>
      <c r="E18" s="68">
        <v>0</v>
      </c>
    </row>
    <row r="19" spans="1:5" x14ac:dyDescent="0.25">
      <c r="A19" s="73" t="s">
        <v>48</v>
      </c>
      <c r="B19" s="69">
        <v>900</v>
      </c>
      <c r="C19" s="69">
        <v>900</v>
      </c>
      <c r="D19" s="69">
        <v>194</v>
      </c>
      <c r="E19" s="68">
        <v>21.555555555555557</v>
      </c>
    </row>
    <row r="20" spans="1:5" x14ac:dyDescent="0.25">
      <c r="A20" s="73" t="s">
        <v>49</v>
      </c>
      <c r="B20" s="69">
        <v>500</v>
      </c>
      <c r="C20" s="69">
        <v>500</v>
      </c>
      <c r="D20" s="69">
        <v>0</v>
      </c>
      <c r="E20" s="68">
        <v>0</v>
      </c>
    </row>
    <row r="21" spans="1:5" x14ac:dyDescent="0.25">
      <c r="A21" s="73" t="s">
        <v>50</v>
      </c>
      <c r="B21" s="69">
        <v>1200</v>
      </c>
      <c r="C21" s="69">
        <v>1200</v>
      </c>
      <c r="D21" s="69">
        <v>0</v>
      </c>
      <c r="E21" s="68">
        <v>0</v>
      </c>
    </row>
    <row r="22" spans="1:5" x14ac:dyDescent="0.25">
      <c r="A22" s="73" t="s">
        <v>51</v>
      </c>
      <c r="B22" s="69">
        <v>20</v>
      </c>
      <c r="C22" s="69">
        <v>20</v>
      </c>
      <c r="D22" s="69">
        <v>0</v>
      </c>
      <c r="E22" s="68">
        <v>0</v>
      </c>
    </row>
    <row r="23" spans="1:5" x14ac:dyDescent="0.25">
      <c r="A23" s="73" t="s">
        <v>52</v>
      </c>
      <c r="B23" s="69">
        <v>9010</v>
      </c>
      <c r="C23" s="69">
        <v>9010</v>
      </c>
      <c r="D23" s="69">
        <v>2766</v>
      </c>
      <c r="E23" s="68">
        <v>30.699223085460599</v>
      </c>
    </row>
    <row r="24" spans="1:5" x14ac:dyDescent="0.25">
      <c r="A24" s="73" t="s">
        <v>53</v>
      </c>
      <c r="B24" s="69">
        <v>1200</v>
      </c>
      <c r="C24" s="69">
        <v>1200</v>
      </c>
      <c r="D24" s="69">
        <v>1367</v>
      </c>
      <c r="E24" s="68">
        <v>113.91666666666667</v>
      </c>
    </row>
    <row r="25" spans="1:5" x14ac:dyDescent="0.25">
      <c r="A25" s="73" t="s">
        <v>54</v>
      </c>
      <c r="B25" s="69">
        <v>11100</v>
      </c>
      <c r="C25" s="69">
        <v>11100</v>
      </c>
      <c r="D25" s="69">
        <v>2945</v>
      </c>
      <c r="E25" s="68">
        <v>26.531531531531531</v>
      </c>
    </row>
    <row r="26" spans="1:5" x14ac:dyDescent="0.25">
      <c r="A26" s="73" t="s">
        <v>55</v>
      </c>
      <c r="B26" s="69">
        <v>1000</v>
      </c>
      <c r="C26" s="69">
        <v>1000</v>
      </c>
      <c r="D26" s="69">
        <v>255</v>
      </c>
      <c r="E26" s="68">
        <v>25.5</v>
      </c>
    </row>
    <row r="27" spans="1:5" x14ac:dyDescent="0.25">
      <c r="A27" s="73" t="s">
        <v>56</v>
      </c>
      <c r="B27" s="69">
        <v>18450</v>
      </c>
      <c r="C27" s="69">
        <v>18450</v>
      </c>
      <c r="D27" s="69">
        <v>10220</v>
      </c>
      <c r="E27" s="68">
        <v>55.392953929539289</v>
      </c>
    </row>
    <row r="28" spans="1:5" x14ac:dyDescent="0.25">
      <c r="A28" s="73" t="s">
        <v>57</v>
      </c>
      <c r="B28" s="69">
        <v>11060</v>
      </c>
      <c r="C28" s="69">
        <v>11060</v>
      </c>
      <c r="D28" s="69">
        <v>6994</v>
      </c>
      <c r="E28" s="68">
        <v>63.236889692585898</v>
      </c>
    </row>
    <row r="29" spans="1:5" x14ac:dyDescent="0.25">
      <c r="A29" s="73" t="s">
        <v>58</v>
      </c>
      <c r="B29" s="69">
        <v>1000</v>
      </c>
      <c r="C29" s="69">
        <v>1000</v>
      </c>
      <c r="D29" s="69">
        <v>0</v>
      </c>
      <c r="E29" s="68">
        <v>0</v>
      </c>
    </row>
    <row r="30" spans="1:5" x14ac:dyDescent="0.25">
      <c r="A30" s="73" t="s">
        <v>59</v>
      </c>
      <c r="B30" s="69">
        <v>1500</v>
      </c>
      <c r="C30" s="69">
        <v>1500</v>
      </c>
      <c r="D30" s="69">
        <v>1811</v>
      </c>
      <c r="E30" s="68">
        <v>120.73333333333333</v>
      </c>
    </row>
    <row r="31" spans="1:5" x14ac:dyDescent="0.25">
      <c r="A31" s="73" t="s">
        <v>60</v>
      </c>
      <c r="B31" s="69">
        <v>300</v>
      </c>
      <c r="C31" s="69">
        <v>300</v>
      </c>
      <c r="D31" s="69">
        <v>302</v>
      </c>
      <c r="E31" s="68">
        <v>100.66666666666666</v>
      </c>
    </row>
    <row r="32" spans="1:5" x14ac:dyDescent="0.25">
      <c r="A32" s="73" t="s">
        <v>61</v>
      </c>
      <c r="B32" s="69">
        <v>500</v>
      </c>
      <c r="C32" s="69">
        <v>500</v>
      </c>
      <c r="D32" s="69">
        <v>0</v>
      </c>
      <c r="E32" s="68">
        <v>0</v>
      </c>
    </row>
    <row r="33" spans="1:5" x14ac:dyDescent="0.25">
      <c r="A33" s="73" t="s">
        <v>62</v>
      </c>
      <c r="B33" s="69">
        <v>4500</v>
      </c>
      <c r="C33" s="69">
        <v>4500</v>
      </c>
      <c r="D33" s="69">
        <v>0</v>
      </c>
      <c r="E33" s="68">
        <v>0</v>
      </c>
    </row>
    <row r="34" spans="1:5" x14ac:dyDescent="0.25">
      <c r="A34" s="73" t="s">
        <v>63</v>
      </c>
      <c r="B34" s="69">
        <v>700</v>
      </c>
      <c r="C34" s="69">
        <v>700</v>
      </c>
      <c r="D34" s="69">
        <v>716</v>
      </c>
      <c r="E34" s="68">
        <v>102.28571428571429</v>
      </c>
    </row>
    <row r="35" spans="1:5" x14ac:dyDescent="0.25">
      <c r="A35" s="73" t="s">
        <v>64</v>
      </c>
      <c r="B35" s="69">
        <v>2000</v>
      </c>
      <c r="C35" s="69">
        <v>2000</v>
      </c>
      <c r="D35" s="69">
        <v>1712</v>
      </c>
      <c r="E35" s="68">
        <v>85.6</v>
      </c>
    </row>
    <row r="36" spans="1:5" x14ac:dyDescent="0.25">
      <c r="A36" s="73" t="s">
        <v>65</v>
      </c>
      <c r="B36" s="69">
        <v>120</v>
      </c>
      <c r="C36" s="69">
        <v>120</v>
      </c>
      <c r="D36" s="69">
        <v>53</v>
      </c>
      <c r="E36" s="68">
        <v>44.166666666666664</v>
      </c>
    </row>
    <row r="37" spans="1:5" x14ac:dyDescent="0.25">
      <c r="A37" s="73" t="s">
        <v>66</v>
      </c>
      <c r="B37" s="69">
        <v>7265</v>
      </c>
      <c r="C37" s="69">
        <v>7265</v>
      </c>
      <c r="D37" s="69">
        <v>6597</v>
      </c>
      <c r="E37" s="68">
        <v>90.805230557467311</v>
      </c>
    </row>
    <row r="38" spans="1:5" x14ac:dyDescent="0.25">
      <c r="A38" s="73" t="s">
        <v>67</v>
      </c>
      <c r="B38" s="69">
        <v>1500</v>
      </c>
      <c r="C38" s="69">
        <v>1500</v>
      </c>
      <c r="D38" s="69">
        <v>2000</v>
      </c>
      <c r="E38" s="68">
        <v>133.33333333333331</v>
      </c>
    </row>
    <row r="39" spans="1:5" x14ac:dyDescent="0.25">
      <c r="A39" s="73" t="s">
        <v>68</v>
      </c>
      <c r="B39" s="69">
        <v>700</v>
      </c>
      <c r="C39" s="69">
        <v>700</v>
      </c>
      <c r="D39" s="69">
        <v>1165</v>
      </c>
      <c r="E39" s="68">
        <v>166.42857142857144</v>
      </c>
    </row>
    <row r="40" spans="1:5" x14ac:dyDescent="0.25">
      <c r="A40" s="76">
        <v>34</v>
      </c>
      <c r="B40" s="75">
        <v>35</v>
      </c>
      <c r="C40" s="75">
        <v>35</v>
      </c>
      <c r="D40" s="75">
        <v>6</v>
      </c>
      <c r="E40" s="74">
        <v>17.142857142857142</v>
      </c>
    </row>
    <row r="41" spans="1:5" x14ac:dyDescent="0.25">
      <c r="A41" s="73" t="s">
        <v>69</v>
      </c>
      <c r="B41" s="69">
        <v>20</v>
      </c>
      <c r="C41" s="69">
        <v>20</v>
      </c>
      <c r="D41" s="69">
        <v>0</v>
      </c>
      <c r="E41" s="68">
        <v>0</v>
      </c>
    </row>
    <row r="42" spans="1:5" x14ac:dyDescent="0.25">
      <c r="A42" s="73" t="s">
        <v>70</v>
      </c>
      <c r="B42" s="69">
        <v>15</v>
      </c>
      <c r="C42" s="69">
        <v>15</v>
      </c>
      <c r="D42" s="69">
        <v>6</v>
      </c>
      <c r="E42" s="68">
        <v>40</v>
      </c>
    </row>
    <row r="43" spans="1:5" x14ac:dyDescent="0.25">
      <c r="A43" s="76">
        <v>42</v>
      </c>
      <c r="B43" s="75">
        <v>7100</v>
      </c>
      <c r="C43" s="75">
        <v>7100</v>
      </c>
      <c r="D43" s="75">
        <v>4126</v>
      </c>
      <c r="E43" s="74">
        <v>58.112676056338032</v>
      </c>
    </row>
    <row r="44" spans="1:5" x14ac:dyDescent="0.25">
      <c r="A44" s="73" t="s">
        <v>72</v>
      </c>
      <c r="B44" s="69">
        <v>7100</v>
      </c>
      <c r="C44" s="69">
        <v>7100</v>
      </c>
      <c r="D44" s="69">
        <v>4126</v>
      </c>
      <c r="E44" s="68">
        <v>58.112676056338032</v>
      </c>
    </row>
    <row r="45" spans="1:5" x14ac:dyDescent="0.25">
      <c r="A45" s="77" t="s">
        <v>74</v>
      </c>
      <c r="B45" s="69">
        <v>900</v>
      </c>
      <c r="C45" s="69">
        <v>900</v>
      </c>
      <c r="D45" s="69">
        <v>0</v>
      </c>
      <c r="E45" s="68">
        <v>0</v>
      </c>
    </row>
    <row r="46" spans="1:5" x14ac:dyDescent="0.25">
      <c r="A46" s="76">
        <v>32</v>
      </c>
      <c r="B46" s="75">
        <v>700</v>
      </c>
      <c r="C46" s="75">
        <v>700</v>
      </c>
      <c r="D46" s="75">
        <v>0</v>
      </c>
      <c r="E46" s="74">
        <v>0</v>
      </c>
    </row>
    <row r="47" spans="1:5" x14ac:dyDescent="0.25">
      <c r="A47" s="73" t="s">
        <v>46</v>
      </c>
      <c r="B47" s="69">
        <v>200</v>
      </c>
      <c r="C47" s="69">
        <v>200</v>
      </c>
      <c r="D47" s="69">
        <v>0</v>
      </c>
      <c r="E47" s="68">
        <v>0</v>
      </c>
    </row>
    <row r="48" spans="1:5" x14ac:dyDescent="0.25">
      <c r="A48" s="73" t="s">
        <v>47</v>
      </c>
      <c r="B48" s="69">
        <v>300</v>
      </c>
      <c r="C48" s="69">
        <v>300</v>
      </c>
      <c r="D48" s="69">
        <v>0</v>
      </c>
      <c r="E48" s="68">
        <v>0</v>
      </c>
    </row>
    <row r="49" spans="1:5" x14ac:dyDescent="0.25">
      <c r="A49" s="73" t="s">
        <v>53</v>
      </c>
      <c r="B49" s="69">
        <v>160</v>
      </c>
      <c r="C49" s="69">
        <v>160</v>
      </c>
      <c r="D49" s="69">
        <v>0</v>
      </c>
      <c r="E49" s="68">
        <v>0</v>
      </c>
    </row>
    <row r="50" spans="1:5" x14ac:dyDescent="0.25">
      <c r="A50" s="73" t="s">
        <v>60</v>
      </c>
      <c r="B50" s="69">
        <v>20</v>
      </c>
      <c r="C50" s="69">
        <v>20</v>
      </c>
      <c r="D50" s="69">
        <v>0</v>
      </c>
      <c r="E50" s="68">
        <v>0</v>
      </c>
    </row>
    <row r="51" spans="1:5" x14ac:dyDescent="0.25">
      <c r="A51" s="73" t="s">
        <v>64</v>
      </c>
      <c r="B51" s="69">
        <v>20</v>
      </c>
      <c r="C51" s="69">
        <v>20</v>
      </c>
      <c r="D51" s="69">
        <v>0</v>
      </c>
      <c r="E51" s="68">
        <v>0</v>
      </c>
    </row>
    <row r="52" spans="1:5" x14ac:dyDescent="0.25">
      <c r="A52" s="76">
        <v>42</v>
      </c>
      <c r="B52" s="75">
        <v>200</v>
      </c>
      <c r="C52" s="75">
        <v>200</v>
      </c>
      <c r="D52" s="75">
        <v>0</v>
      </c>
      <c r="E52" s="74">
        <v>0</v>
      </c>
    </row>
    <row r="53" spans="1:5" x14ac:dyDescent="0.25">
      <c r="A53" s="73" t="s">
        <v>71</v>
      </c>
      <c r="B53" s="69">
        <v>100</v>
      </c>
      <c r="C53" s="69">
        <v>100</v>
      </c>
      <c r="D53" s="69">
        <v>0</v>
      </c>
      <c r="E53" s="68">
        <v>0</v>
      </c>
    </row>
    <row r="54" spans="1:5" x14ac:dyDescent="0.25">
      <c r="A54" s="73" t="s">
        <v>72</v>
      </c>
      <c r="B54" s="69">
        <v>100</v>
      </c>
      <c r="C54" s="69">
        <v>100</v>
      </c>
      <c r="D54" s="69">
        <v>0</v>
      </c>
      <c r="E54" s="68">
        <v>0</v>
      </c>
    </row>
    <row r="55" spans="1:5" x14ac:dyDescent="0.25">
      <c r="A55" s="77" t="s">
        <v>75</v>
      </c>
      <c r="B55" s="69">
        <v>1480000</v>
      </c>
      <c r="C55" s="69">
        <v>1480000</v>
      </c>
      <c r="D55" s="69">
        <v>639332</v>
      </c>
      <c r="E55" s="68">
        <v>43.198108108108109</v>
      </c>
    </row>
    <row r="56" spans="1:5" x14ac:dyDescent="0.25">
      <c r="A56" s="76">
        <v>32</v>
      </c>
      <c r="B56" s="75">
        <v>1480000</v>
      </c>
      <c r="C56" s="75">
        <v>1480000</v>
      </c>
      <c r="D56" s="75">
        <v>639332</v>
      </c>
      <c r="E56" s="74">
        <v>43.198108108108109</v>
      </c>
    </row>
    <row r="57" spans="1:5" x14ac:dyDescent="0.25">
      <c r="A57" s="73" t="s">
        <v>66</v>
      </c>
      <c r="B57" s="69">
        <v>1480000</v>
      </c>
      <c r="C57" s="69">
        <v>1480000</v>
      </c>
      <c r="D57" s="69">
        <v>639332</v>
      </c>
      <c r="E57" s="68">
        <v>43.198108108108109</v>
      </c>
    </row>
    <row r="58" spans="1:5" x14ac:dyDescent="0.25">
      <c r="A58" s="77" t="s">
        <v>91</v>
      </c>
      <c r="B58" s="69">
        <v>15558</v>
      </c>
      <c r="C58" s="69">
        <v>15558</v>
      </c>
      <c r="D58" s="69">
        <v>0</v>
      </c>
      <c r="E58" s="68">
        <v>0</v>
      </c>
    </row>
    <row r="59" spans="1:5" x14ac:dyDescent="0.25">
      <c r="A59" s="76">
        <v>32</v>
      </c>
      <c r="B59" s="75">
        <v>15558</v>
      </c>
      <c r="C59" s="75">
        <v>15558</v>
      </c>
      <c r="D59" s="75">
        <v>0</v>
      </c>
      <c r="E59" s="74">
        <v>0</v>
      </c>
    </row>
    <row r="60" spans="1:5" x14ac:dyDescent="0.25">
      <c r="A60" s="73" t="s">
        <v>42</v>
      </c>
      <c r="B60" s="69">
        <v>13000</v>
      </c>
      <c r="C60" s="69">
        <v>13000</v>
      </c>
      <c r="D60" s="69">
        <v>0</v>
      </c>
      <c r="E60" s="68">
        <v>0</v>
      </c>
    </row>
    <row r="61" spans="1:5" x14ac:dyDescent="0.25">
      <c r="A61" s="73" t="s">
        <v>54</v>
      </c>
      <c r="B61" s="69">
        <v>664</v>
      </c>
      <c r="C61" s="69">
        <v>664</v>
      </c>
      <c r="D61" s="69">
        <v>0</v>
      </c>
      <c r="E61" s="68">
        <v>0</v>
      </c>
    </row>
    <row r="62" spans="1:5" x14ac:dyDescent="0.25">
      <c r="A62" s="73" t="s">
        <v>58</v>
      </c>
      <c r="B62" s="69">
        <v>664</v>
      </c>
      <c r="C62" s="69">
        <v>664</v>
      </c>
      <c r="D62" s="69">
        <v>0</v>
      </c>
      <c r="E62" s="68">
        <v>0</v>
      </c>
    </row>
    <row r="63" spans="1:5" x14ac:dyDescent="0.25">
      <c r="A63" s="73" t="s">
        <v>60</v>
      </c>
      <c r="B63" s="69">
        <v>664</v>
      </c>
      <c r="C63" s="69">
        <v>664</v>
      </c>
      <c r="D63" s="69">
        <v>0</v>
      </c>
      <c r="E63" s="68">
        <v>0</v>
      </c>
    </row>
    <row r="64" spans="1:5" x14ac:dyDescent="0.25">
      <c r="A64" s="73" t="s">
        <v>61</v>
      </c>
      <c r="B64" s="69">
        <v>500</v>
      </c>
      <c r="C64" s="69">
        <v>500</v>
      </c>
      <c r="D64" s="69">
        <v>0</v>
      </c>
      <c r="E64" s="68">
        <v>0</v>
      </c>
    </row>
    <row r="65" spans="1:5" x14ac:dyDescent="0.25">
      <c r="A65" s="73" t="s">
        <v>64</v>
      </c>
      <c r="B65" s="69">
        <v>66</v>
      </c>
      <c r="C65" s="69">
        <v>66</v>
      </c>
      <c r="D65" s="69">
        <v>0</v>
      </c>
      <c r="E65" s="68">
        <v>0</v>
      </c>
    </row>
    <row r="66" spans="1:5" x14ac:dyDescent="0.25">
      <c r="A66" s="77" t="s">
        <v>92</v>
      </c>
      <c r="B66" s="69">
        <v>17459</v>
      </c>
      <c r="C66" s="69">
        <v>17459</v>
      </c>
      <c r="D66" s="69">
        <v>90</v>
      </c>
      <c r="E66" s="68">
        <v>0.51549344177787959</v>
      </c>
    </row>
    <row r="67" spans="1:5" x14ac:dyDescent="0.25">
      <c r="A67" s="76">
        <v>32</v>
      </c>
      <c r="B67" s="75">
        <v>17459</v>
      </c>
      <c r="C67" s="75">
        <v>17459</v>
      </c>
      <c r="D67" s="75">
        <v>90</v>
      </c>
      <c r="E67" s="74">
        <v>0.51549344177787959</v>
      </c>
    </row>
    <row r="68" spans="1:5" x14ac:dyDescent="0.25">
      <c r="A68" s="73" t="s">
        <v>42</v>
      </c>
      <c r="B68" s="69">
        <v>15000</v>
      </c>
      <c r="C68" s="69">
        <v>15000</v>
      </c>
      <c r="D68" s="69">
        <v>90</v>
      </c>
      <c r="E68" s="68">
        <v>0.6</v>
      </c>
    </row>
    <row r="69" spans="1:5" x14ac:dyDescent="0.25">
      <c r="A69" s="73" t="s">
        <v>44</v>
      </c>
      <c r="B69" s="69">
        <v>664</v>
      </c>
      <c r="C69" s="69">
        <v>664</v>
      </c>
      <c r="D69" s="69">
        <v>0</v>
      </c>
      <c r="E69" s="68">
        <v>0</v>
      </c>
    </row>
    <row r="70" spans="1:5" x14ac:dyDescent="0.25">
      <c r="A70" s="73" t="s">
        <v>54</v>
      </c>
      <c r="B70" s="69">
        <v>133</v>
      </c>
      <c r="C70" s="69">
        <v>133</v>
      </c>
      <c r="D70" s="69">
        <v>0</v>
      </c>
      <c r="E70" s="68">
        <v>0</v>
      </c>
    </row>
    <row r="71" spans="1:5" x14ac:dyDescent="0.25">
      <c r="A71" s="73" t="s">
        <v>56</v>
      </c>
      <c r="B71" s="69">
        <v>100</v>
      </c>
      <c r="C71" s="69">
        <v>100</v>
      </c>
      <c r="D71" s="69">
        <v>0</v>
      </c>
      <c r="E71" s="68">
        <v>0</v>
      </c>
    </row>
    <row r="72" spans="1:5" x14ac:dyDescent="0.25">
      <c r="A72" s="73" t="s">
        <v>58</v>
      </c>
      <c r="B72" s="69">
        <v>133</v>
      </c>
      <c r="C72" s="69">
        <v>133</v>
      </c>
      <c r="D72" s="69">
        <v>0</v>
      </c>
      <c r="E72" s="68">
        <v>0</v>
      </c>
    </row>
    <row r="73" spans="1:5" x14ac:dyDescent="0.25">
      <c r="A73" s="73" t="s">
        <v>61</v>
      </c>
      <c r="B73" s="69">
        <v>929</v>
      </c>
      <c r="C73" s="69">
        <v>929</v>
      </c>
      <c r="D73" s="69">
        <v>0</v>
      </c>
      <c r="E73" s="68">
        <v>0</v>
      </c>
    </row>
    <row r="74" spans="1:5" x14ac:dyDescent="0.25">
      <c r="A74" s="73" t="s">
        <v>64</v>
      </c>
      <c r="B74" s="69">
        <v>500</v>
      </c>
      <c r="C74" s="69">
        <v>500</v>
      </c>
      <c r="D74" s="69">
        <v>0</v>
      </c>
      <c r="E74" s="68">
        <v>0</v>
      </c>
    </row>
    <row r="75" spans="1:5" x14ac:dyDescent="0.25">
      <c r="A75" s="78" t="s">
        <v>82</v>
      </c>
      <c r="B75" s="75">
        <v>1424916</v>
      </c>
      <c r="C75" s="75">
        <v>1424916</v>
      </c>
      <c r="D75" s="75">
        <v>286880</v>
      </c>
      <c r="E75" s="74">
        <v>20.133116618804195</v>
      </c>
    </row>
    <row r="76" spans="1:5" x14ac:dyDescent="0.25">
      <c r="A76" s="77" t="s">
        <v>75</v>
      </c>
      <c r="B76" s="69">
        <v>1424916</v>
      </c>
      <c r="C76" s="69">
        <v>1424916</v>
      </c>
      <c r="D76" s="69">
        <v>286880</v>
      </c>
      <c r="E76" s="68">
        <v>20.133116618804195</v>
      </c>
    </row>
    <row r="77" spans="1:5" x14ac:dyDescent="0.25">
      <c r="A77" s="76">
        <v>32</v>
      </c>
      <c r="B77" s="75">
        <v>1403896</v>
      </c>
      <c r="C77" s="75">
        <v>1403896</v>
      </c>
      <c r="D77" s="75">
        <v>286873</v>
      </c>
      <c r="E77" s="74">
        <v>20.43406349188259</v>
      </c>
    </row>
    <row r="78" spans="1:5" x14ac:dyDescent="0.25">
      <c r="A78" s="73" t="s">
        <v>42</v>
      </c>
      <c r="B78" s="69">
        <v>38798</v>
      </c>
      <c r="C78" s="69">
        <v>38798</v>
      </c>
      <c r="D78" s="69">
        <v>11800</v>
      </c>
      <c r="E78" s="68">
        <v>30.413938862827983</v>
      </c>
    </row>
    <row r="79" spans="1:5" x14ac:dyDescent="0.25">
      <c r="A79" s="73" t="s">
        <v>44</v>
      </c>
      <c r="B79" s="69">
        <v>77350</v>
      </c>
      <c r="C79" s="69">
        <v>77350</v>
      </c>
      <c r="D79" s="69">
        <v>6987</v>
      </c>
      <c r="E79" s="68">
        <v>9.0329670329670328</v>
      </c>
    </row>
    <row r="80" spans="1:5" x14ac:dyDescent="0.25">
      <c r="A80" s="73" t="s">
        <v>46</v>
      </c>
      <c r="B80" s="69">
        <v>20489</v>
      </c>
      <c r="C80" s="69">
        <v>20489</v>
      </c>
      <c r="D80" s="69">
        <v>4935</v>
      </c>
      <c r="E80" s="68">
        <v>24.086094977792964</v>
      </c>
    </row>
    <row r="81" spans="1:5" x14ac:dyDescent="0.25">
      <c r="A81" s="73" t="s">
        <v>52</v>
      </c>
      <c r="B81" s="69">
        <v>155600</v>
      </c>
      <c r="C81" s="69">
        <v>155600</v>
      </c>
      <c r="D81" s="69">
        <v>39622</v>
      </c>
      <c r="E81" s="68">
        <v>25.46401028277635</v>
      </c>
    </row>
    <row r="82" spans="1:5" x14ac:dyDescent="0.25">
      <c r="A82" s="73" t="s">
        <v>53</v>
      </c>
      <c r="B82" s="69">
        <v>106300</v>
      </c>
      <c r="C82" s="69">
        <v>106300</v>
      </c>
      <c r="D82" s="69">
        <v>1565</v>
      </c>
      <c r="E82" s="68">
        <v>1.4722483537158984</v>
      </c>
    </row>
    <row r="83" spans="1:5" x14ac:dyDescent="0.25">
      <c r="A83" s="73" t="s">
        <v>54</v>
      </c>
      <c r="B83" s="69">
        <v>34000</v>
      </c>
      <c r="C83" s="69">
        <v>34000</v>
      </c>
      <c r="D83" s="69">
        <v>10284</v>
      </c>
      <c r="E83" s="68">
        <v>30.247058823529411</v>
      </c>
    </row>
    <row r="84" spans="1:5" x14ac:dyDescent="0.25">
      <c r="A84" s="73" t="s">
        <v>56</v>
      </c>
      <c r="B84" s="69">
        <v>88000</v>
      </c>
      <c r="C84" s="69">
        <v>88000</v>
      </c>
      <c r="D84" s="69">
        <v>9758</v>
      </c>
      <c r="E84" s="68">
        <v>11.088636363636363</v>
      </c>
    </row>
    <row r="85" spans="1:5" x14ac:dyDescent="0.25">
      <c r="A85" s="73" t="s">
        <v>58</v>
      </c>
      <c r="B85" s="69">
        <v>67000</v>
      </c>
      <c r="C85" s="69">
        <v>67000</v>
      </c>
      <c r="D85" s="69">
        <v>7600</v>
      </c>
      <c r="E85" s="68">
        <v>11.343283582089553</v>
      </c>
    </row>
    <row r="86" spans="1:5" x14ac:dyDescent="0.25">
      <c r="A86" s="73" t="s">
        <v>59</v>
      </c>
      <c r="B86" s="69">
        <v>695600</v>
      </c>
      <c r="C86" s="69">
        <v>695600</v>
      </c>
      <c r="D86" s="69">
        <v>170400</v>
      </c>
      <c r="E86" s="68">
        <v>24.49683726279471</v>
      </c>
    </row>
    <row r="87" spans="1:5" x14ac:dyDescent="0.25">
      <c r="A87" s="73" t="s">
        <v>60</v>
      </c>
      <c r="B87" s="69">
        <v>31159</v>
      </c>
      <c r="C87" s="69">
        <v>31159</v>
      </c>
      <c r="D87" s="69">
        <v>9067</v>
      </c>
      <c r="E87" s="68">
        <v>29.09913668602972</v>
      </c>
    </row>
    <row r="88" spans="1:5" x14ac:dyDescent="0.25">
      <c r="A88" s="73" t="s">
        <v>61</v>
      </c>
      <c r="B88" s="69">
        <v>76600</v>
      </c>
      <c r="C88" s="69">
        <v>76600</v>
      </c>
      <c r="D88" s="69">
        <v>3465</v>
      </c>
      <c r="E88" s="68">
        <v>4.5234986945169711</v>
      </c>
    </row>
    <row r="89" spans="1:5" x14ac:dyDescent="0.25">
      <c r="A89" s="73" t="s">
        <v>64</v>
      </c>
      <c r="B89" s="69">
        <v>13000</v>
      </c>
      <c r="C89" s="69">
        <v>13000</v>
      </c>
      <c r="D89" s="69">
        <v>11390</v>
      </c>
      <c r="E89" s="68">
        <v>87.615384615384613</v>
      </c>
    </row>
    <row r="90" spans="1:5" x14ac:dyDescent="0.25">
      <c r="A90" s="76">
        <v>34</v>
      </c>
      <c r="B90" s="75">
        <v>20</v>
      </c>
      <c r="C90" s="75">
        <v>20</v>
      </c>
      <c r="D90" s="75">
        <v>7</v>
      </c>
      <c r="E90" s="74">
        <v>35</v>
      </c>
    </row>
    <row r="91" spans="1:5" x14ac:dyDescent="0.25">
      <c r="A91" s="73" t="s">
        <v>69</v>
      </c>
      <c r="B91" s="69">
        <v>20</v>
      </c>
      <c r="C91" s="69">
        <v>20</v>
      </c>
      <c r="D91" s="69">
        <v>7</v>
      </c>
      <c r="E91" s="68">
        <v>35</v>
      </c>
    </row>
    <row r="92" spans="1:5" x14ac:dyDescent="0.25">
      <c r="A92" s="76">
        <v>42</v>
      </c>
      <c r="B92" s="75">
        <v>21000</v>
      </c>
      <c r="C92" s="75">
        <v>21000</v>
      </c>
      <c r="D92" s="75">
        <v>0</v>
      </c>
      <c r="E92" s="74">
        <v>0</v>
      </c>
    </row>
    <row r="93" spans="1:5" x14ac:dyDescent="0.25">
      <c r="A93" s="73" t="s">
        <v>71</v>
      </c>
      <c r="B93" s="69">
        <v>16000</v>
      </c>
      <c r="C93" s="69">
        <v>16000</v>
      </c>
      <c r="D93" s="69">
        <v>0</v>
      </c>
      <c r="E93" s="68">
        <v>0</v>
      </c>
    </row>
    <row r="94" spans="1:5" ht="15.75" thickBot="1" x14ac:dyDescent="0.3">
      <c r="A94" s="73" t="s">
        <v>83</v>
      </c>
      <c r="B94" s="69">
        <v>5000</v>
      </c>
      <c r="C94" s="69">
        <v>5000</v>
      </c>
      <c r="D94" s="69">
        <v>0</v>
      </c>
      <c r="E94" s="68">
        <v>0</v>
      </c>
    </row>
    <row r="95" spans="1:5" ht="15.75" thickTop="1" x14ac:dyDescent="0.25">
      <c r="A95" s="67" t="s">
        <v>100</v>
      </c>
      <c r="B95" s="66">
        <v>6463471</v>
      </c>
      <c r="C95" s="66">
        <v>6260843</v>
      </c>
      <c r="D95" s="66">
        <v>2522351</v>
      </c>
      <c r="E95" s="65">
        <v>40.287721637485561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1.OPĆI - Sažetak</vt:lpstr>
      <vt:lpstr>2.OPĆI-rn.prih.rash-ekon.klas.</vt:lpstr>
      <vt:lpstr>3.OPĆI-rn.prih.rash-izvori fin.</vt:lpstr>
      <vt:lpstr>4.OPĆI-rashodi prema funkcijsk.</vt:lpstr>
      <vt:lpstr>5.POSEBNI-po organizac.klas.</vt:lpstr>
      <vt:lpstr>6.POSEBNI-po program.klas.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Kostel Radošević</dc:creator>
  <cp:lastModifiedBy>Tatjana Kostel Radošević</cp:lastModifiedBy>
  <cp:lastPrinted>2026-07-22T07:38:57Z</cp:lastPrinted>
  <dcterms:created xsi:type="dcterms:W3CDTF">2024-07-19T06:36:26Z</dcterms:created>
  <dcterms:modified xsi:type="dcterms:W3CDTF">2026-07-22T13:11:09Z</dcterms:modified>
</cp:coreProperties>
</file>